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" windowWidth="14220" windowHeight="10110"/>
  </bookViews>
  <sheets>
    <sheet name="Рейтинг " sheetId="2" r:id="rId1"/>
    <sheet name="Баллы по показателям" sheetId="1" r:id="rId2"/>
  </sheets>
  <calcPr calcId="145621"/>
</workbook>
</file>

<file path=xl/calcChain.xml><?xml version="1.0" encoding="utf-8"?>
<calcChain xmlns="http://schemas.openxmlformats.org/spreadsheetml/2006/main">
  <c r="Q25" i="1" l="1"/>
  <c r="P25" i="1"/>
  <c r="O25" i="1"/>
  <c r="N25" i="1"/>
  <c r="M25" i="1"/>
  <c r="L25" i="1"/>
  <c r="K25" i="1"/>
  <c r="J25" i="1"/>
  <c r="I25" i="1"/>
  <c r="H25" i="1"/>
  <c r="G25" i="1"/>
  <c r="F25" i="1"/>
  <c r="E25" i="1"/>
  <c r="Q30" i="1" l="1"/>
  <c r="P30" i="1"/>
  <c r="O30" i="1"/>
  <c r="N30" i="1"/>
  <c r="M30" i="1"/>
  <c r="L30" i="1"/>
  <c r="K30" i="1"/>
  <c r="J30" i="1"/>
  <c r="I30" i="1"/>
  <c r="H30" i="1"/>
  <c r="G30" i="1"/>
  <c r="F30" i="1"/>
  <c r="E30" i="1"/>
  <c r="Q18" i="1" l="1"/>
  <c r="P18" i="1"/>
  <c r="O18" i="1"/>
  <c r="N18" i="1"/>
  <c r="M18" i="1"/>
  <c r="L18" i="1"/>
  <c r="K18" i="1"/>
  <c r="J18" i="1"/>
  <c r="I18" i="1"/>
  <c r="H18" i="1"/>
  <c r="G18" i="1"/>
  <c r="F18" i="1"/>
  <c r="E18" i="1"/>
  <c r="Q8" i="1"/>
  <c r="P8" i="1"/>
  <c r="O8" i="1"/>
  <c r="N8" i="1"/>
  <c r="M8" i="1"/>
  <c r="L8" i="1"/>
  <c r="K8" i="1"/>
  <c r="J8" i="1"/>
  <c r="I8" i="1"/>
  <c r="H8" i="1"/>
  <c r="G8" i="1"/>
  <c r="F8" i="1"/>
  <c r="E8" i="1"/>
  <c r="Q4" i="1"/>
  <c r="Q36" i="1" s="1"/>
  <c r="P4" i="1"/>
  <c r="P36" i="1" s="1"/>
  <c r="O4" i="1"/>
  <c r="O36" i="1" s="1"/>
  <c r="N4" i="1"/>
  <c r="N36" i="1" s="1"/>
  <c r="M4" i="1"/>
  <c r="M36" i="1" s="1"/>
  <c r="L4" i="1"/>
  <c r="L36" i="1" s="1"/>
  <c r="K4" i="1"/>
  <c r="K36" i="1" s="1"/>
  <c r="J4" i="1"/>
  <c r="J36" i="1" s="1"/>
  <c r="I4" i="1"/>
  <c r="I36" i="1" s="1"/>
  <c r="H4" i="1"/>
  <c r="H36" i="1" s="1"/>
  <c r="G4" i="1"/>
  <c r="G36" i="1" s="1"/>
  <c r="F4" i="1"/>
  <c r="F36" i="1" s="1"/>
  <c r="E4" i="1"/>
  <c r="E36" i="1" l="1"/>
</calcChain>
</file>

<file path=xl/sharedStrings.xml><?xml version="1.0" encoding="utf-8"?>
<sst xmlns="http://schemas.openxmlformats.org/spreadsheetml/2006/main" count="126" uniqueCount="116">
  <si>
    <t>Соответствие краевым требованиям  оформления титульной страницы</t>
  </si>
  <si>
    <t>Верхний баннер</t>
  </si>
  <si>
    <t>0-3 баллов</t>
  </si>
  <si>
    <t>Оценивается наличие полной информации об образовательном учреждении (название) и фотографии центрального здания школы. Учитываются оригинальность и интерактивность.</t>
  </si>
  <si>
    <t xml:space="preserve">Контактная информация </t>
  </si>
  <si>
    <t>Оценивается наличие полной контактной информации, форма обратной связи, контактные лица.</t>
  </si>
  <si>
    <t>Меню сайта</t>
  </si>
  <si>
    <t>Оценивается удобная структура разделов сайта, наличие актуальных разделов</t>
  </si>
  <si>
    <t>Основное содержание</t>
  </si>
  <si>
    <t>0-65 баллов</t>
  </si>
  <si>
    <t xml:space="preserve">Оценивается информация, представленная на сайте. Материал должен быть адекватно подобран для размещения в сети, а также кратко и четко изложен, иметь четко выраженную индивидуальность. </t>
  </si>
  <si>
    <t xml:space="preserve">Содержание актуальных разделов </t>
  </si>
  <si>
    <t xml:space="preserve">- Организационно-методическая деятельность (семинары, конференции, практикумы, МО) </t>
  </si>
  <si>
    <t>Оценивается содержательность информации представленной в разделах.</t>
  </si>
  <si>
    <t xml:space="preserve"> Учитывается также информативность, полезность материала. </t>
  </si>
  <si>
    <t>Наличие информационных блоков отражающих жизнь школы, своевременно  обновляющихся.</t>
  </si>
  <si>
    <t>Нормативный блок</t>
  </si>
  <si>
    <t>0-10 баллов</t>
  </si>
  <si>
    <t xml:space="preserve">Оценивается наличие и соответствие требованиям нормативных документов, регламентирующих деятельность учреждения, а также их своевременное обновление.  </t>
  </si>
  <si>
    <t xml:space="preserve">Информация об администрации </t>
  </si>
  <si>
    <t>0-5 баллов</t>
  </si>
  <si>
    <t>Оценивается наличие информации об администрации ОУ, в т.ч. фото, образование, квалификация, достижения, награды, дипломы, публикации.</t>
  </si>
  <si>
    <t>Информация об учителях</t>
  </si>
  <si>
    <t>Оценивается наличие справочной и статистической информации о педагогическом коллективе, в т.ч. фото, образование, квалификация, стаж, достижения, образовательная или научная или исследовательская деятельность, публикации, ссылки на сайт или блог учителя</t>
  </si>
  <si>
    <t xml:space="preserve">История </t>
  </si>
  <si>
    <t>Оценивается информация о создании и развитии образовательного учреждения (историческая справка), о бывших работниках, ветеранах ОУ.</t>
  </si>
  <si>
    <t>Выпускники</t>
  </si>
  <si>
    <t>0-5 балла</t>
  </si>
  <si>
    <t>Оценивается  наличие информации  о выпусках прошлых лет, а также материалы о лучших выпускниках, медалистах, вузах, в которые поступают выпускники, трудоустройство</t>
  </si>
  <si>
    <t>Фотоальбом</t>
  </si>
  <si>
    <t>Оценивается наличие тематических разделов  и наполняемость фотогалереи</t>
  </si>
  <si>
    <t>Коммуникативность</t>
  </si>
  <si>
    <t>0-28 баллов</t>
  </si>
  <si>
    <t xml:space="preserve">Оценивается наличие рабочих форумов, опросов, различных форм обратной связи с посетителями, т.е. возможность для посетителя не только воспринимать предложенный материал, </t>
  </si>
  <si>
    <t>Система регистрации</t>
  </si>
  <si>
    <t>0-1 балл</t>
  </si>
  <si>
    <t>Оценивается наличие системы регистрации</t>
  </si>
  <si>
    <t>0-10 балла</t>
  </si>
  <si>
    <t xml:space="preserve">Интерактивный опрос </t>
  </si>
  <si>
    <t>0-1 баллов</t>
  </si>
  <si>
    <t>Оценивается наличие и актуальность интерактивных опросов, анкетирований</t>
  </si>
  <si>
    <t>Мини-чат</t>
  </si>
  <si>
    <t>Оценивается рабочее состояние раздела</t>
  </si>
  <si>
    <t>Форум</t>
  </si>
  <si>
    <t>0-10 балл</t>
  </si>
  <si>
    <t>Оценивается наличие, посещаемость, количество  и актуальность тем, рабочее состояние форума</t>
  </si>
  <si>
    <t>Дизайн</t>
  </si>
  <si>
    <t>от -10  до +20 баллов</t>
  </si>
  <si>
    <t>Оценивается внешний вид сайта, учитывается соответствие оформления содержанию и осуществление визуальной поддержки информации, представленной на сайте, удобство навигации по сайту</t>
  </si>
  <si>
    <t>Рекламный баннер</t>
  </si>
  <si>
    <t xml:space="preserve">минус 10 </t>
  </si>
  <si>
    <t>Наличие рекламного баннера - минус 10 баллов</t>
  </si>
  <si>
    <t>Система поиска</t>
  </si>
  <si>
    <t>Оценивается наличие системы поиска</t>
  </si>
  <si>
    <t>Интерактивные элементы</t>
  </si>
  <si>
    <t>0-9 баллов</t>
  </si>
  <si>
    <t>Оценивается наличие на сайте интерактивных элементов (н-р, рейтингов, календаря, словаря, онлайн просмотра документов, презентаций, видеороликов и т.д.)</t>
  </si>
  <si>
    <t>Карта сайта</t>
  </si>
  <si>
    <t>Оценивается наличие карты сайта с гиперссылками на разделы</t>
  </si>
  <si>
    <t>Информативность</t>
  </si>
  <si>
    <t>до 55  баллов</t>
  </si>
  <si>
    <t>Оценивается наличие интересной и полезной информации для учащихся, родителей, педагогов. Полнота информации об учебном заведении, наличие как серьезных, так и развлекательных разделов, возможность размещения материалов учениками и учителями,  регулярность обновления.</t>
  </si>
  <si>
    <t>Учителю</t>
  </si>
  <si>
    <t xml:space="preserve">от 0 до 10 баллов </t>
  </si>
  <si>
    <t>Оценивается наличие интересной и полезной информации для педагогов, методических материалов</t>
  </si>
  <si>
    <t>Ученику</t>
  </si>
  <si>
    <t>от 0 до 10 баллов</t>
  </si>
  <si>
    <t>Оценивается наличие интересной и полезной информации для учащихся, в т.ч. расписание звонков, каникул, учебные материалы, материалы для подготовки к ЕГЭ и ГИА, электронный дневник(ссылка),</t>
  </si>
  <si>
    <t>Родителям</t>
  </si>
  <si>
    <t>Оценивается наличие интересной и полезной информации для родителей</t>
  </si>
  <si>
    <t>Персональные странички</t>
  </si>
  <si>
    <t>Оценивается рабочее состояние и наличие содержательного, актуального, обновляемого материала на предметных или персональных страницах, а также страницах класса, филиалов.</t>
  </si>
  <si>
    <t>Новости</t>
  </si>
  <si>
    <t xml:space="preserve">0 – 9 баллов </t>
  </si>
  <si>
    <t>- ФГОС</t>
  </si>
  <si>
    <t>Посещаемость </t>
  </si>
  <si>
    <t>Показатели рейтинга школьных сайтов</t>
  </si>
  <si>
    <t>Система обратной связи с пользователями</t>
  </si>
  <si>
    <t xml:space="preserve">Оценивается уровень взаимодействия с пользователями:  наличие комментариев, оценок материалов, и т.д. </t>
  </si>
  <si>
    <t>Глядень</t>
  </si>
  <si>
    <t>Дорохово</t>
  </si>
  <si>
    <t>Кр.Поляна</t>
  </si>
  <si>
    <t>Крутояр</t>
  </si>
  <si>
    <t>Павловка</t>
  </si>
  <si>
    <t>Подсосное</t>
  </si>
  <si>
    <t>Преображенка</t>
  </si>
  <si>
    <t>Сахапта</t>
  </si>
  <si>
    <t>Сохновка</t>
  </si>
  <si>
    <t>Степной</t>
  </si>
  <si>
    <t>Антропово</t>
  </si>
  <si>
    <t>Медведск</t>
  </si>
  <si>
    <t>Сереж</t>
  </si>
  <si>
    <t>0-15баллов за каждый раздел</t>
  </si>
  <si>
    <t>10 баллов за раздел (классы, учителей, филиалы)</t>
  </si>
  <si>
    <t>среднее за месяца</t>
  </si>
  <si>
    <t>разное</t>
  </si>
  <si>
    <t>Оценивается оперативность и регулярность обновления (среднее кол-во за 2 месяца)</t>
  </si>
  <si>
    <t>ОУ</t>
  </si>
  <si>
    <t>кол-во баллов</t>
  </si>
  <si>
    <t>МБОУ "Преображенская СОШ"</t>
  </si>
  <si>
    <t>МБОУ "Павловская СОШ"</t>
  </si>
  <si>
    <t>МБОУ "Гляденская СОШ"</t>
  </si>
  <si>
    <t>МБОУ "Подсенская СОШ"</t>
  </si>
  <si>
    <t>МБОУ "Сохновская СОШ"</t>
  </si>
  <si>
    <t>МБОУ "Степновская СОШ"</t>
  </si>
  <si>
    <t>МБОУ "Дороховская СОШ"</t>
  </si>
  <si>
    <t>МБОУ "Крутоярская СОШ"</t>
  </si>
  <si>
    <t>МБОУ "Сахаптинская СОШ"</t>
  </si>
  <si>
    <t>МКОУ "Медведская ООШ"</t>
  </si>
  <si>
    <t>МБОУ "Краснополянская СОШ"</t>
  </si>
  <si>
    <t>МКОУ "Сережская ООШ"</t>
  </si>
  <si>
    <t>МКОУ "Антроповская ООШ"</t>
  </si>
  <si>
    <t>РЕЙТИНГ</t>
  </si>
  <si>
    <t>сайтов образовательных учреждений Назаровского района</t>
  </si>
  <si>
    <t>(март, 2014)</t>
  </si>
  <si>
    <t>Среднее кол-во посещений за 2 месяца делится на кол-во учащихся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</si>
</sst>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0" fillId="0" borderId="2" xfId="0" applyBorder="1" applyAlignment="1">
      <alignment horizontal="right" vertical="top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0" fillId="3" borderId="1" xfId="0" applyFill="1" applyBorder="1" applyAlignment="1">
      <alignment textRotation="45"/>
    </xf>
    <xf numFmtId="0" fontId="0" fillId="5" borderId="1" xfId="0" applyFill="1" applyBorder="1" applyAlignment="1">
      <alignment textRotation="45"/>
    </xf>
    <xf numFmtId="0" fontId="0" fillId="11" borderId="1" xfId="0" applyFill="1" applyBorder="1" applyAlignment="1">
      <alignment textRotation="45"/>
    </xf>
    <xf numFmtId="0" fontId="0" fillId="9" borderId="1" xfId="0" applyFill="1" applyBorder="1" applyAlignment="1">
      <alignment textRotation="45"/>
    </xf>
    <xf numFmtId="0" fontId="0" fillId="2" borderId="1" xfId="0" applyFill="1" applyBorder="1" applyAlignment="1">
      <alignment textRotation="45"/>
    </xf>
    <xf numFmtId="0" fontId="0" fillId="12" borderId="1" xfId="0" applyFill="1" applyBorder="1" applyAlignment="1">
      <alignment textRotation="45"/>
    </xf>
    <xf numFmtId="0" fontId="0" fillId="10" borderId="1" xfId="0" applyFill="1" applyBorder="1" applyAlignment="1">
      <alignment textRotation="45"/>
    </xf>
    <xf numFmtId="0" fontId="0" fillId="4" borderId="1" xfId="0" applyFill="1" applyBorder="1" applyAlignment="1">
      <alignment textRotation="45"/>
    </xf>
    <xf numFmtId="0" fontId="0" fillId="7" borderId="1" xfId="0" applyFill="1" applyBorder="1" applyAlignment="1">
      <alignment textRotation="45"/>
    </xf>
    <xf numFmtId="0" fontId="0" fillId="8" borderId="1" xfId="0" applyFill="1" applyBorder="1" applyAlignment="1">
      <alignment textRotation="45"/>
    </xf>
    <xf numFmtId="0" fontId="0" fillId="13" borderId="1" xfId="0" applyFill="1" applyBorder="1" applyAlignment="1">
      <alignment textRotation="45"/>
    </xf>
    <xf numFmtId="0" fontId="0" fillId="14" borderId="1" xfId="0" applyFill="1" applyBorder="1" applyAlignment="1">
      <alignment textRotation="45"/>
    </xf>
    <xf numFmtId="0" fontId="0" fillId="15" borderId="1" xfId="0" applyFill="1" applyBorder="1" applyAlignment="1">
      <alignment textRotation="45"/>
    </xf>
    <xf numFmtId="0" fontId="1" fillId="3" borderId="1" xfId="0" applyFont="1" applyFill="1" applyBorder="1" applyAlignment="1">
      <alignment wrapText="1"/>
    </xf>
    <xf numFmtId="0" fontId="1" fillId="12" borderId="1" xfId="0" applyFont="1" applyFill="1" applyBorder="1" applyAlignment="1">
      <alignment wrapText="1"/>
    </xf>
    <xf numFmtId="0" fontId="1" fillId="9" borderId="1" xfId="0" applyFont="1" applyFill="1" applyBorder="1" applyAlignment="1">
      <alignment wrapText="1"/>
    </xf>
    <xf numFmtId="0" fontId="1" fillId="11" borderId="1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10" borderId="1" xfId="0" applyFont="1" applyFill="1" applyBorder="1" applyAlignment="1">
      <alignment wrapText="1"/>
    </xf>
    <xf numFmtId="0" fontId="1" fillId="15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14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1" fillId="13" borderId="1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0" fillId="16" borderId="1" xfId="0" applyFill="1" applyBorder="1" applyAlignment="1">
      <alignment vertical="top"/>
    </xf>
    <xf numFmtId="0" fontId="3" fillId="16" borderId="1" xfId="0" applyFont="1" applyFill="1" applyBorder="1" applyAlignment="1">
      <alignment vertical="top" wrapText="1"/>
    </xf>
    <xf numFmtId="0" fontId="2" fillId="16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justify" vertical="center" wrapText="1"/>
    </xf>
    <xf numFmtId="0" fontId="1" fillId="16" borderId="1" xfId="0" applyFont="1" applyFill="1" applyBorder="1" applyAlignment="1">
      <alignment wrapText="1"/>
    </xf>
    <xf numFmtId="0" fontId="0" fillId="16" borderId="2" xfId="0" applyFill="1" applyBorder="1" applyAlignment="1">
      <alignment horizontal="right" vertical="top"/>
    </xf>
    <xf numFmtId="0" fontId="3" fillId="16" borderId="2" xfId="0" applyFont="1" applyFill="1" applyBorder="1" applyAlignment="1">
      <alignment horizontal="left" vertical="top" wrapText="1"/>
    </xf>
    <xf numFmtId="0" fontId="2" fillId="16" borderId="2" xfId="0" applyFont="1" applyFill="1" applyBorder="1" applyAlignment="1">
      <alignment horizontal="center" vertical="center" wrapText="1"/>
    </xf>
    <xf numFmtId="0" fontId="2" fillId="16" borderId="2" xfId="0" applyFont="1" applyFill="1" applyBorder="1" applyAlignment="1">
      <alignment horizontal="justify" vertical="center" wrapText="1"/>
    </xf>
    <xf numFmtId="0" fontId="0" fillId="16" borderId="1" xfId="0" applyFill="1" applyBorder="1"/>
    <xf numFmtId="0" fontId="3" fillId="16" borderId="2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wrapText="1"/>
    </xf>
    <xf numFmtId="0" fontId="2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ill="1"/>
    <xf numFmtId="0" fontId="4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16" borderId="10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E2A00"/>
      <color rgb="FFD63604"/>
      <color rgb="FFE22B00"/>
      <color rgb="FFD20000"/>
      <color rgb="FFF06F28"/>
      <color rgb="FFCC3300"/>
      <color rgb="FFFF6600"/>
      <color rgb="FFFF3300"/>
      <color rgb="FFFF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1"/>
  <sheetViews>
    <sheetView tabSelected="1" workbookViewId="0">
      <selection activeCell="C9" sqref="C9"/>
    </sheetView>
  </sheetViews>
  <sheetFormatPr defaultRowHeight="15" x14ac:dyDescent="0.25"/>
  <cols>
    <col min="1" max="1" width="4.28515625" customWidth="1"/>
    <col min="2" max="2" width="35.5703125" customWidth="1"/>
    <col min="3" max="3" width="20.7109375" style="60" customWidth="1"/>
  </cols>
  <sheetData>
    <row r="3" spans="1:3" x14ac:dyDescent="0.25">
      <c r="A3" s="63"/>
      <c r="B3" s="64" t="s">
        <v>112</v>
      </c>
      <c r="C3" s="64"/>
    </row>
    <row r="4" spans="1:3" x14ac:dyDescent="0.25">
      <c r="A4" s="67" t="s">
        <v>113</v>
      </c>
      <c r="B4" s="67"/>
      <c r="C4" s="67"/>
    </row>
    <row r="5" spans="1:3" x14ac:dyDescent="0.25">
      <c r="A5" s="65"/>
      <c r="B5" s="65" t="s">
        <v>114</v>
      </c>
      <c r="C5" s="65"/>
    </row>
    <row r="6" spans="1:3" x14ac:dyDescent="0.25">
      <c r="A6" s="62"/>
      <c r="B6" s="62"/>
      <c r="C6" s="62"/>
    </row>
    <row r="7" spans="1:3" x14ac:dyDescent="0.25">
      <c r="A7" s="59"/>
      <c r="B7" s="61" t="s">
        <v>97</v>
      </c>
      <c r="C7" s="61" t="s">
        <v>98</v>
      </c>
    </row>
    <row r="8" spans="1:3" x14ac:dyDescent="0.25">
      <c r="A8" s="59">
        <v>1</v>
      </c>
      <c r="B8" s="59" t="s">
        <v>99</v>
      </c>
      <c r="C8" s="61">
        <v>138</v>
      </c>
    </row>
    <row r="9" spans="1:3" x14ac:dyDescent="0.25">
      <c r="A9" s="59">
        <v>2</v>
      </c>
      <c r="B9" s="59" t="s">
        <v>100</v>
      </c>
      <c r="C9" s="61">
        <v>129.69999999999999</v>
      </c>
    </row>
    <row r="10" spans="1:3" x14ac:dyDescent="0.25">
      <c r="A10" s="59">
        <v>3</v>
      </c>
      <c r="B10" s="59" t="s">
        <v>101</v>
      </c>
      <c r="C10" s="61">
        <v>123.5</v>
      </c>
    </row>
    <row r="11" spans="1:3" x14ac:dyDescent="0.25">
      <c r="A11" s="59">
        <v>4</v>
      </c>
      <c r="B11" s="59" t="s">
        <v>102</v>
      </c>
      <c r="C11" s="61">
        <v>107.3</v>
      </c>
    </row>
    <row r="12" spans="1:3" x14ac:dyDescent="0.25">
      <c r="A12" s="59">
        <v>5</v>
      </c>
      <c r="B12" s="59" t="s">
        <v>111</v>
      </c>
      <c r="C12" s="61">
        <v>106</v>
      </c>
    </row>
    <row r="13" spans="1:3" x14ac:dyDescent="0.25">
      <c r="A13" s="59">
        <v>6</v>
      </c>
      <c r="B13" s="59" t="s">
        <v>103</v>
      </c>
      <c r="C13" s="61">
        <v>96.1</v>
      </c>
    </row>
    <row r="14" spans="1:3" x14ac:dyDescent="0.25">
      <c r="A14" s="59">
        <v>7</v>
      </c>
      <c r="B14" s="59" t="s">
        <v>104</v>
      </c>
      <c r="C14" s="61">
        <v>84.7</v>
      </c>
    </row>
    <row r="15" spans="1:3" x14ac:dyDescent="0.25">
      <c r="A15" s="59">
        <v>8</v>
      </c>
      <c r="B15" s="59" t="s">
        <v>106</v>
      </c>
      <c r="C15" s="61">
        <v>82</v>
      </c>
    </row>
    <row r="16" spans="1:3" x14ac:dyDescent="0.25">
      <c r="A16" s="59">
        <v>9</v>
      </c>
      <c r="B16" s="59" t="s">
        <v>105</v>
      </c>
      <c r="C16" s="61">
        <v>79.7</v>
      </c>
    </row>
    <row r="17" spans="1:4" x14ac:dyDescent="0.25">
      <c r="A17" s="59">
        <v>10</v>
      </c>
      <c r="B17" s="59" t="s">
        <v>107</v>
      </c>
      <c r="C17" s="61">
        <v>74</v>
      </c>
      <c r="D17" s="66"/>
    </row>
    <row r="18" spans="1:4" x14ac:dyDescent="0.25">
      <c r="A18" s="59">
        <v>11</v>
      </c>
      <c r="B18" s="59" t="s">
        <v>108</v>
      </c>
      <c r="C18" s="61">
        <v>64.2</v>
      </c>
      <c r="D18" s="66"/>
    </row>
    <row r="19" spans="1:4" x14ac:dyDescent="0.25">
      <c r="A19" s="59">
        <v>12</v>
      </c>
      <c r="B19" s="59" t="s">
        <v>109</v>
      </c>
      <c r="C19" s="61">
        <v>60.5</v>
      </c>
      <c r="D19" s="66"/>
    </row>
    <row r="20" spans="1:4" x14ac:dyDescent="0.25">
      <c r="A20" s="59">
        <v>13</v>
      </c>
      <c r="B20" s="59" t="s">
        <v>110</v>
      </c>
      <c r="C20" s="61">
        <v>45</v>
      </c>
      <c r="D20" s="66"/>
    </row>
    <row r="21" spans="1:4" x14ac:dyDescent="0.25">
      <c r="D21" s="66"/>
    </row>
  </sheetData>
  <mergeCells count="1">
    <mergeCell ref="A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36"/>
  <sheetViews>
    <sheetView workbookViewId="0">
      <pane xSplit="7" ySplit="7" topLeftCell="H8" activePane="bottomRight" state="frozen"/>
      <selection pane="topRight" activeCell="H1" sqref="H1"/>
      <selection pane="bottomLeft" activeCell="A8" sqref="A8"/>
      <selection pane="bottomRight" activeCell="A38" sqref="A38:XFD38"/>
    </sheetView>
  </sheetViews>
  <sheetFormatPr defaultRowHeight="15" x14ac:dyDescent="0.25"/>
  <cols>
    <col min="1" max="1" width="4.7109375" style="1" customWidth="1"/>
    <col min="2" max="2" width="25" style="9" customWidth="1"/>
    <col min="3" max="3" width="9.7109375" style="7" customWidth="1"/>
    <col min="4" max="4" width="38.28515625" style="5" customWidth="1"/>
    <col min="5" max="6" width="7.42578125" customWidth="1"/>
    <col min="7" max="7" width="7.7109375" customWidth="1"/>
    <col min="8" max="8" width="8" customWidth="1"/>
    <col min="9" max="9" width="7.7109375" customWidth="1"/>
    <col min="10" max="10" width="8.28515625" customWidth="1"/>
    <col min="11" max="11" width="7.28515625" customWidth="1"/>
    <col min="12" max="12" width="8.140625" customWidth="1"/>
    <col min="13" max="13" width="7.7109375" customWidth="1"/>
    <col min="14" max="14" width="7.85546875" customWidth="1"/>
    <col min="15" max="15" width="7.28515625" customWidth="1"/>
    <col min="16" max="16" width="7.7109375" customWidth="1"/>
    <col min="17" max="17" width="7.5703125" customWidth="1"/>
  </cols>
  <sheetData>
    <row r="3" spans="1:17" ht="63.75" x14ac:dyDescent="0.25">
      <c r="A3" s="71" t="s">
        <v>76</v>
      </c>
      <c r="B3" s="72"/>
      <c r="C3" s="72"/>
      <c r="D3" s="73"/>
      <c r="E3" s="10" t="s">
        <v>79</v>
      </c>
      <c r="F3" s="15" t="s">
        <v>80</v>
      </c>
      <c r="G3" s="13" t="s">
        <v>81</v>
      </c>
      <c r="H3" s="12" t="s">
        <v>82</v>
      </c>
      <c r="I3" s="14" t="s">
        <v>83</v>
      </c>
      <c r="J3" s="16" t="s">
        <v>84</v>
      </c>
      <c r="K3" s="22" t="s">
        <v>85</v>
      </c>
      <c r="L3" s="17" t="s">
        <v>86</v>
      </c>
      <c r="M3" s="21" t="s">
        <v>87</v>
      </c>
      <c r="N3" s="18" t="s">
        <v>88</v>
      </c>
      <c r="O3" s="19" t="s">
        <v>89</v>
      </c>
      <c r="P3" s="20" t="s">
        <v>90</v>
      </c>
      <c r="Q3" s="11" t="s">
        <v>91</v>
      </c>
    </row>
    <row r="4" spans="1:17" ht="36" x14ac:dyDescent="0.25">
      <c r="A4" s="36">
        <v>1</v>
      </c>
      <c r="B4" s="37" t="s">
        <v>0</v>
      </c>
      <c r="C4" s="38" t="s">
        <v>73</v>
      </c>
      <c r="D4" s="39"/>
      <c r="E4" s="40">
        <f>E5+E6+E7</f>
        <v>8.5</v>
      </c>
      <c r="F4" s="40">
        <f t="shared" ref="F4:Q4" si="0">F5+F6+F7</f>
        <v>8</v>
      </c>
      <c r="G4" s="40">
        <f t="shared" si="0"/>
        <v>6.5</v>
      </c>
      <c r="H4" s="40">
        <f t="shared" si="0"/>
        <v>6.5</v>
      </c>
      <c r="I4" s="40">
        <f t="shared" si="0"/>
        <v>7.5</v>
      </c>
      <c r="J4" s="40">
        <f t="shared" si="0"/>
        <v>7</v>
      </c>
      <c r="K4" s="40">
        <f t="shared" si="0"/>
        <v>8</v>
      </c>
      <c r="L4" s="40">
        <f t="shared" si="0"/>
        <v>7.5</v>
      </c>
      <c r="M4" s="40">
        <f t="shared" si="0"/>
        <v>7</v>
      </c>
      <c r="N4" s="40">
        <f t="shared" si="0"/>
        <v>6</v>
      </c>
      <c r="O4" s="40">
        <f t="shared" si="0"/>
        <v>7</v>
      </c>
      <c r="P4" s="40">
        <f t="shared" si="0"/>
        <v>5.5</v>
      </c>
      <c r="Q4" s="40">
        <f t="shared" si="0"/>
        <v>5</v>
      </c>
    </row>
    <row r="5" spans="1:17" ht="45" x14ac:dyDescent="0.25">
      <c r="A5" s="2">
        <v>2</v>
      </c>
      <c r="B5" s="8" t="s">
        <v>1</v>
      </c>
      <c r="C5" s="6" t="s">
        <v>2</v>
      </c>
      <c r="D5" s="4" t="s">
        <v>3</v>
      </c>
      <c r="E5" s="23">
        <v>3</v>
      </c>
      <c r="F5" s="24">
        <v>3</v>
      </c>
      <c r="G5" s="25">
        <v>2</v>
      </c>
      <c r="H5" s="26">
        <v>2</v>
      </c>
      <c r="I5" s="27">
        <v>2.5</v>
      </c>
      <c r="J5" s="28">
        <v>2</v>
      </c>
      <c r="K5" s="29">
        <v>3</v>
      </c>
      <c r="L5" s="30">
        <v>2</v>
      </c>
      <c r="M5" s="31">
        <v>2</v>
      </c>
      <c r="N5" s="32">
        <v>2</v>
      </c>
      <c r="O5" s="33">
        <v>2.5</v>
      </c>
      <c r="P5" s="34">
        <v>3</v>
      </c>
      <c r="Q5" s="35">
        <v>2</v>
      </c>
    </row>
    <row r="6" spans="1:17" ht="33.75" x14ac:dyDescent="0.25">
      <c r="A6" s="2">
        <v>3</v>
      </c>
      <c r="B6" s="8" t="s">
        <v>4</v>
      </c>
      <c r="C6" s="6" t="s">
        <v>2</v>
      </c>
      <c r="D6" s="4" t="s">
        <v>5</v>
      </c>
      <c r="E6" s="23">
        <v>2.5</v>
      </c>
      <c r="F6" s="24">
        <v>3</v>
      </c>
      <c r="G6" s="25">
        <v>2</v>
      </c>
      <c r="H6" s="26">
        <v>2</v>
      </c>
      <c r="I6" s="27">
        <v>2.5</v>
      </c>
      <c r="J6" s="28">
        <v>2.5</v>
      </c>
      <c r="K6" s="29">
        <v>2.5</v>
      </c>
      <c r="L6" s="30">
        <v>3</v>
      </c>
      <c r="M6" s="31">
        <v>2.5</v>
      </c>
      <c r="N6" s="32">
        <v>2</v>
      </c>
      <c r="O6" s="33">
        <v>2.5</v>
      </c>
      <c r="P6" s="34">
        <v>0</v>
      </c>
      <c r="Q6" s="35">
        <v>1</v>
      </c>
    </row>
    <row r="7" spans="1:17" ht="22.5" x14ac:dyDescent="0.25">
      <c r="A7" s="2">
        <v>4</v>
      </c>
      <c r="B7" s="8" t="s">
        <v>6</v>
      </c>
      <c r="C7" s="6" t="s">
        <v>2</v>
      </c>
      <c r="D7" s="4" t="s">
        <v>7</v>
      </c>
      <c r="E7" s="23">
        <v>3</v>
      </c>
      <c r="F7" s="24">
        <v>2</v>
      </c>
      <c r="G7" s="25">
        <v>2.5</v>
      </c>
      <c r="H7" s="26">
        <v>2.5</v>
      </c>
      <c r="I7" s="27">
        <v>2.5</v>
      </c>
      <c r="J7" s="28">
        <v>2.5</v>
      </c>
      <c r="K7" s="29">
        <v>2.5</v>
      </c>
      <c r="L7" s="30">
        <v>2.5</v>
      </c>
      <c r="M7" s="31">
        <v>2.5</v>
      </c>
      <c r="N7" s="32">
        <v>2</v>
      </c>
      <c r="O7" s="33">
        <v>2</v>
      </c>
      <c r="P7" s="34">
        <v>2.5</v>
      </c>
      <c r="Q7" s="35">
        <v>2</v>
      </c>
    </row>
    <row r="8" spans="1:17" ht="56.25" x14ac:dyDescent="0.25">
      <c r="A8" s="36">
        <v>5</v>
      </c>
      <c r="B8" s="46" t="s">
        <v>8</v>
      </c>
      <c r="C8" s="43" t="s">
        <v>9</v>
      </c>
      <c r="D8" s="44" t="s">
        <v>10</v>
      </c>
      <c r="E8" s="40">
        <f>E9+E10+E11+E12+E13+E14+E15+E16+E17</f>
        <v>49</v>
      </c>
      <c r="F8" s="40">
        <f t="shared" ref="F8:Q8" si="1">F9+F10+F11+F12+F13+F14+F15+F16+F17</f>
        <v>41</v>
      </c>
      <c r="G8" s="40">
        <f t="shared" si="1"/>
        <v>34</v>
      </c>
      <c r="H8" s="40">
        <f t="shared" si="1"/>
        <v>32.5</v>
      </c>
      <c r="I8" s="40">
        <f t="shared" si="1"/>
        <v>38</v>
      </c>
      <c r="J8" s="40">
        <f t="shared" si="1"/>
        <v>42</v>
      </c>
      <c r="K8" s="40">
        <f t="shared" si="1"/>
        <v>45</v>
      </c>
      <c r="L8" s="40">
        <f t="shared" si="1"/>
        <v>33</v>
      </c>
      <c r="M8" s="40">
        <f t="shared" si="1"/>
        <v>39</v>
      </c>
      <c r="N8" s="40">
        <f t="shared" si="1"/>
        <v>22</v>
      </c>
      <c r="O8" s="40">
        <f t="shared" si="1"/>
        <v>27.5</v>
      </c>
      <c r="P8" s="40">
        <f t="shared" si="1"/>
        <v>34</v>
      </c>
      <c r="Q8" s="40">
        <f t="shared" si="1"/>
        <v>22.5</v>
      </c>
    </row>
    <row r="9" spans="1:17" ht="33.75" x14ac:dyDescent="0.25">
      <c r="A9" s="68">
        <v>6</v>
      </c>
      <c r="B9" s="48" t="s">
        <v>11</v>
      </c>
      <c r="C9" s="52" t="s">
        <v>92</v>
      </c>
      <c r="D9" s="57" t="s">
        <v>13</v>
      </c>
      <c r="E9" s="55"/>
      <c r="F9" s="24"/>
      <c r="G9" s="25"/>
      <c r="H9" s="26"/>
      <c r="I9" s="27"/>
      <c r="J9" s="28"/>
      <c r="K9" s="29"/>
      <c r="L9" s="30"/>
      <c r="M9" s="31"/>
      <c r="N9" s="32"/>
      <c r="O9" s="33"/>
      <c r="P9" s="34"/>
      <c r="Q9" s="35"/>
    </row>
    <row r="10" spans="1:17" ht="22.5" x14ac:dyDescent="0.25">
      <c r="A10" s="69"/>
      <c r="B10" s="49" t="s">
        <v>74</v>
      </c>
      <c r="C10" s="53"/>
      <c r="D10" s="58" t="s">
        <v>14</v>
      </c>
      <c r="E10" s="55">
        <v>9</v>
      </c>
      <c r="F10" s="24">
        <v>8</v>
      </c>
      <c r="G10" s="25">
        <v>8</v>
      </c>
      <c r="H10" s="26">
        <v>5</v>
      </c>
      <c r="I10" s="27">
        <v>5</v>
      </c>
      <c r="J10" s="28">
        <v>11</v>
      </c>
      <c r="K10" s="29">
        <v>10</v>
      </c>
      <c r="L10" s="30">
        <v>5</v>
      </c>
      <c r="M10" s="31">
        <v>8</v>
      </c>
      <c r="N10" s="32">
        <v>5</v>
      </c>
      <c r="O10" s="33">
        <v>5</v>
      </c>
      <c r="P10" s="34">
        <v>10</v>
      </c>
      <c r="Q10" s="35">
        <v>4</v>
      </c>
    </row>
    <row r="11" spans="1:17" ht="48" x14ac:dyDescent="0.25">
      <c r="A11" s="70"/>
      <c r="B11" s="50" t="s">
        <v>12</v>
      </c>
      <c r="C11" s="54"/>
      <c r="D11" s="56" t="s">
        <v>15</v>
      </c>
      <c r="E11" s="55">
        <v>12</v>
      </c>
      <c r="F11" s="24">
        <v>7</v>
      </c>
      <c r="G11" s="25">
        <v>5</v>
      </c>
      <c r="H11" s="26">
        <v>5</v>
      </c>
      <c r="I11" s="27">
        <v>5</v>
      </c>
      <c r="J11" s="28">
        <v>10</v>
      </c>
      <c r="K11" s="29">
        <v>5</v>
      </c>
      <c r="L11" s="30">
        <v>3</v>
      </c>
      <c r="M11" s="31">
        <v>3</v>
      </c>
      <c r="N11" s="32">
        <v>3</v>
      </c>
      <c r="O11" s="33">
        <v>3</v>
      </c>
      <c r="P11" s="34">
        <v>3</v>
      </c>
      <c r="Q11" s="35">
        <v>3</v>
      </c>
    </row>
    <row r="12" spans="1:17" ht="45" x14ac:dyDescent="0.25">
      <c r="A12" s="2">
        <v>7</v>
      </c>
      <c r="B12" s="47" t="s">
        <v>16</v>
      </c>
      <c r="C12" s="51" t="s">
        <v>17</v>
      </c>
      <c r="D12" s="56" t="s">
        <v>18</v>
      </c>
      <c r="E12" s="23">
        <v>9</v>
      </c>
      <c r="F12" s="24">
        <v>8</v>
      </c>
      <c r="G12" s="25">
        <v>7</v>
      </c>
      <c r="H12" s="26">
        <v>7</v>
      </c>
      <c r="I12" s="27">
        <v>7</v>
      </c>
      <c r="J12" s="28">
        <v>6</v>
      </c>
      <c r="K12" s="29">
        <v>8</v>
      </c>
      <c r="L12" s="30">
        <v>7</v>
      </c>
      <c r="M12" s="31">
        <v>8</v>
      </c>
      <c r="N12" s="32">
        <v>6</v>
      </c>
      <c r="O12" s="33">
        <v>6</v>
      </c>
      <c r="P12" s="34">
        <v>9</v>
      </c>
      <c r="Q12" s="35">
        <v>5</v>
      </c>
    </row>
    <row r="13" spans="1:17" ht="45" x14ac:dyDescent="0.25">
      <c r="A13" s="2">
        <v>8</v>
      </c>
      <c r="B13" s="8" t="s">
        <v>19</v>
      </c>
      <c r="C13" s="6" t="s">
        <v>20</v>
      </c>
      <c r="D13" s="4" t="s">
        <v>21</v>
      </c>
      <c r="E13" s="23">
        <v>4</v>
      </c>
      <c r="F13" s="24">
        <v>4</v>
      </c>
      <c r="G13" s="25">
        <v>3</v>
      </c>
      <c r="H13" s="26">
        <v>4</v>
      </c>
      <c r="I13" s="27">
        <v>4</v>
      </c>
      <c r="J13" s="28">
        <v>3</v>
      </c>
      <c r="K13" s="29">
        <v>4</v>
      </c>
      <c r="L13" s="30">
        <v>4</v>
      </c>
      <c r="M13" s="31">
        <v>4</v>
      </c>
      <c r="N13" s="32">
        <v>3</v>
      </c>
      <c r="O13" s="33">
        <v>3</v>
      </c>
      <c r="P13" s="34">
        <v>4</v>
      </c>
      <c r="Q13" s="35">
        <v>3</v>
      </c>
    </row>
    <row r="14" spans="1:17" ht="67.5" x14ac:dyDescent="0.25">
      <c r="A14" s="2">
        <v>9</v>
      </c>
      <c r="B14" s="8" t="s">
        <v>22</v>
      </c>
      <c r="C14" s="6" t="s">
        <v>20</v>
      </c>
      <c r="D14" s="4" t="s">
        <v>23</v>
      </c>
      <c r="E14" s="23">
        <v>4</v>
      </c>
      <c r="F14" s="24">
        <v>4</v>
      </c>
      <c r="G14" s="25">
        <v>3</v>
      </c>
      <c r="H14" s="26">
        <v>2</v>
      </c>
      <c r="I14" s="27">
        <v>5</v>
      </c>
      <c r="J14" s="28">
        <v>3</v>
      </c>
      <c r="K14" s="29">
        <v>4</v>
      </c>
      <c r="L14" s="30">
        <v>4</v>
      </c>
      <c r="M14" s="31">
        <v>4</v>
      </c>
      <c r="N14" s="32">
        <v>3</v>
      </c>
      <c r="O14" s="33">
        <v>4.5</v>
      </c>
      <c r="P14" s="34">
        <v>4</v>
      </c>
      <c r="Q14" s="35">
        <v>3.5</v>
      </c>
    </row>
    <row r="15" spans="1:17" ht="33.75" x14ac:dyDescent="0.25">
      <c r="A15" s="2">
        <v>10</v>
      </c>
      <c r="B15" s="8" t="s">
        <v>24</v>
      </c>
      <c r="C15" s="6" t="s">
        <v>20</v>
      </c>
      <c r="D15" s="4" t="s">
        <v>25</v>
      </c>
      <c r="E15" s="23">
        <v>5</v>
      </c>
      <c r="F15" s="24">
        <v>4</v>
      </c>
      <c r="G15" s="25">
        <v>0</v>
      </c>
      <c r="H15" s="26">
        <v>3</v>
      </c>
      <c r="I15" s="27">
        <v>4</v>
      </c>
      <c r="J15" s="28">
        <v>0</v>
      </c>
      <c r="K15" s="29">
        <v>5</v>
      </c>
      <c r="L15" s="30">
        <v>3.5</v>
      </c>
      <c r="M15" s="31">
        <v>3.5</v>
      </c>
      <c r="N15" s="32">
        <v>0</v>
      </c>
      <c r="O15" s="33">
        <v>3</v>
      </c>
      <c r="P15" s="34">
        <v>2</v>
      </c>
      <c r="Q15" s="35">
        <v>2</v>
      </c>
    </row>
    <row r="16" spans="1:17" ht="45" x14ac:dyDescent="0.25">
      <c r="A16" s="2">
        <v>11</v>
      </c>
      <c r="B16" s="8" t="s">
        <v>26</v>
      </c>
      <c r="C16" s="6" t="s">
        <v>27</v>
      </c>
      <c r="D16" s="4" t="s">
        <v>28</v>
      </c>
      <c r="E16" s="23">
        <v>1</v>
      </c>
      <c r="F16" s="24">
        <v>2</v>
      </c>
      <c r="G16" s="25">
        <v>3</v>
      </c>
      <c r="H16" s="26">
        <v>2.5</v>
      </c>
      <c r="I16" s="27">
        <v>4</v>
      </c>
      <c r="J16" s="28">
        <v>4</v>
      </c>
      <c r="K16" s="29">
        <v>4</v>
      </c>
      <c r="L16" s="30">
        <v>2.5</v>
      </c>
      <c r="M16" s="31">
        <v>3.5</v>
      </c>
      <c r="N16" s="32">
        <v>0</v>
      </c>
      <c r="O16" s="33">
        <v>2</v>
      </c>
      <c r="P16" s="34">
        <v>0</v>
      </c>
      <c r="Q16" s="35">
        <v>0</v>
      </c>
    </row>
    <row r="17" spans="1:17" ht="22.5" x14ac:dyDescent="0.25">
      <c r="A17" s="2">
        <v>12</v>
      </c>
      <c r="B17" s="8" t="s">
        <v>29</v>
      </c>
      <c r="C17" s="6" t="s">
        <v>27</v>
      </c>
      <c r="D17" s="4" t="s">
        <v>30</v>
      </c>
      <c r="E17" s="23">
        <v>5</v>
      </c>
      <c r="F17" s="24">
        <v>4</v>
      </c>
      <c r="G17" s="25">
        <v>5</v>
      </c>
      <c r="H17" s="26">
        <v>4</v>
      </c>
      <c r="I17" s="27">
        <v>4</v>
      </c>
      <c r="J17" s="28">
        <v>5</v>
      </c>
      <c r="K17" s="29">
        <v>5</v>
      </c>
      <c r="L17" s="30">
        <v>4</v>
      </c>
      <c r="M17" s="31">
        <v>5</v>
      </c>
      <c r="N17" s="32">
        <v>2</v>
      </c>
      <c r="O17" s="33">
        <v>1</v>
      </c>
      <c r="P17" s="34">
        <v>2</v>
      </c>
      <c r="Q17" s="35">
        <v>2</v>
      </c>
    </row>
    <row r="18" spans="1:17" ht="45" customHeight="1" x14ac:dyDescent="0.25">
      <c r="A18" s="41">
        <v>13</v>
      </c>
      <c r="B18" s="42" t="s">
        <v>31</v>
      </c>
      <c r="C18" s="43" t="s">
        <v>32</v>
      </c>
      <c r="D18" s="44" t="s">
        <v>33</v>
      </c>
      <c r="E18" s="40">
        <f>E19+E20+E21+E22+E23+E24</f>
        <v>10</v>
      </c>
      <c r="F18" s="40">
        <f t="shared" ref="F18:Q18" si="2">F19+F20+F21+F22+F23+F24</f>
        <v>5.7</v>
      </c>
      <c r="G18" s="40">
        <f t="shared" si="2"/>
        <v>3</v>
      </c>
      <c r="H18" s="40">
        <f t="shared" si="2"/>
        <v>6</v>
      </c>
      <c r="I18" s="40">
        <f t="shared" si="2"/>
        <v>20.2</v>
      </c>
      <c r="J18" s="40">
        <f t="shared" si="2"/>
        <v>14.3</v>
      </c>
      <c r="K18" s="40">
        <f t="shared" si="2"/>
        <v>16</v>
      </c>
      <c r="L18" s="40">
        <f t="shared" si="2"/>
        <v>8.5</v>
      </c>
      <c r="M18" s="40">
        <f t="shared" si="2"/>
        <v>14.1</v>
      </c>
      <c r="N18" s="40">
        <f t="shared" si="2"/>
        <v>20.7</v>
      </c>
      <c r="O18" s="40">
        <f t="shared" si="2"/>
        <v>17</v>
      </c>
      <c r="P18" s="40">
        <f t="shared" si="2"/>
        <v>4.7</v>
      </c>
      <c r="Q18" s="40">
        <f t="shared" si="2"/>
        <v>4.5</v>
      </c>
    </row>
    <row r="19" spans="1:17" x14ac:dyDescent="0.25">
      <c r="A19" s="2">
        <v>14</v>
      </c>
      <c r="B19" s="8" t="s">
        <v>34</v>
      </c>
      <c r="C19" s="6" t="s">
        <v>35</v>
      </c>
      <c r="D19" s="4" t="s">
        <v>36</v>
      </c>
      <c r="E19" s="23">
        <v>1</v>
      </c>
      <c r="F19" s="24">
        <v>1</v>
      </c>
      <c r="G19" s="25">
        <v>1</v>
      </c>
      <c r="H19" s="26">
        <v>1</v>
      </c>
      <c r="I19" s="27">
        <v>1</v>
      </c>
      <c r="J19" s="28">
        <v>1</v>
      </c>
      <c r="K19" s="29">
        <v>1</v>
      </c>
      <c r="L19" s="30">
        <v>1</v>
      </c>
      <c r="M19" s="31">
        <v>1</v>
      </c>
      <c r="N19" s="32">
        <v>1</v>
      </c>
      <c r="O19" s="33">
        <v>1</v>
      </c>
      <c r="P19" s="34">
        <v>1</v>
      </c>
      <c r="Q19" s="35">
        <v>1</v>
      </c>
    </row>
    <row r="20" spans="1:17" ht="33.75" x14ac:dyDescent="0.25">
      <c r="A20" s="3">
        <v>15</v>
      </c>
      <c r="B20" s="8" t="s">
        <v>77</v>
      </c>
      <c r="C20" s="6" t="s">
        <v>37</v>
      </c>
      <c r="D20" s="4" t="s">
        <v>78</v>
      </c>
      <c r="E20" s="23">
        <v>1</v>
      </c>
      <c r="F20" s="24">
        <v>1</v>
      </c>
      <c r="G20" s="25">
        <v>1</v>
      </c>
      <c r="H20" s="26">
        <v>1</v>
      </c>
      <c r="I20" s="27">
        <v>2</v>
      </c>
      <c r="J20" s="28">
        <v>1</v>
      </c>
      <c r="K20" s="29">
        <v>2</v>
      </c>
      <c r="L20" s="30">
        <v>1</v>
      </c>
      <c r="M20" s="31">
        <v>1</v>
      </c>
      <c r="N20" s="32">
        <v>9</v>
      </c>
      <c r="O20" s="33">
        <v>3</v>
      </c>
      <c r="P20" s="34">
        <v>1</v>
      </c>
      <c r="Q20" s="35">
        <v>1.5</v>
      </c>
    </row>
    <row r="21" spans="1:17" ht="22.5" x14ac:dyDescent="0.25">
      <c r="A21" s="2">
        <v>16</v>
      </c>
      <c r="B21" s="8" t="s">
        <v>38</v>
      </c>
      <c r="C21" s="6" t="s">
        <v>39</v>
      </c>
      <c r="D21" s="4" t="s">
        <v>40</v>
      </c>
      <c r="E21" s="23">
        <v>0</v>
      </c>
      <c r="F21" s="24">
        <v>0</v>
      </c>
      <c r="G21" s="25">
        <v>0</v>
      </c>
      <c r="H21" s="26">
        <v>0</v>
      </c>
      <c r="I21" s="27">
        <v>0</v>
      </c>
      <c r="J21" s="28">
        <v>0</v>
      </c>
      <c r="K21" s="29">
        <v>0</v>
      </c>
      <c r="L21" s="30">
        <v>0</v>
      </c>
      <c r="M21" s="31">
        <v>0</v>
      </c>
      <c r="N21" s="32">
        <v>0</v>
      </c>
      <c r="O21" s="33">
        <v>0</v>
      </c>
      <c r="P21" s="34">
        <v>0</v>
      </c>
      <c r="Q21" s="35">
        <v>0</v>
      </c>
    </row>
    <row r="22" spans="1:17" x14ac:dyDescent="0.25">
      <c r="A22" s="2">
        <v>17</v>
      </c>
      <c r="B22" s="8" t="s">
        <v>41</v>
      </c>
      <c r="C22" s="6" t="s">
        <v>35</v>
      </c>
      <c r="D22" s="4" t="s">
        <v>42</v>
      </c>
      <c r="E22" s="23">
        <v>0</v>
      </c>
      <c r="F22" s="24">
        <v>0</v>
      </c>
      <c r="G22" s="25">
        <v>0</v>
      </c>
      <c r="H22" s="26">
        <v>0</v>
      </c>
      <c r="I22" s="27">
        <v>0.3</v>
      </c>
      <c r="J22" s="28">
        <v>0.5</v>
      </c>
      <c r="K22" s="29">
        <v>1</v>
      </c>
      <c r="L22" s="30">
        <v>0</v>
      </c>
      <c r="M22" s="31">
        <v>0</v>
      </c>
      <c r="N22" s="32">
        <v>1</v>
      </c>
      <c r="O22" s="33">
        <v>0</v>
      </c>
      <c r="P22" s="34">
        <v>0</v>
      </c>
      <c r="Q22" s="35">
        <v>0</v>
      </c>
    </row>
    <row r="23" spans="1:17" ht="22.5" x14ac:dyDescent="0.25">
      <c r="A23" s="2">
        <v>18</v>
      </c>
      <c r="B23" s="8" t="s">
        <v>43</v>
      </c>
      <c r="C23" s="6" t="s">
        <v>44</v>
      </c>
      <c r="D23" s="4" t="s">
        <v>45</v>
      </c>
      <c r="E23" s="23">
        <v>1</v>
      </c>
      <c r="F23" s="24">
        <v>1</v>
      </c>
      <c r="G23" s="25">
        <v>1</v>
      </c>
      <c r="H23" s="26">
        <v>0</v>
      </c>
      <c r="I23" s="27">
        <v>1</v>
      </c>
      <c r="J23" s="28">
        <v>1.5</v>
      </c>
      <c r="K23" s="29">
        <v>2</v>
      </c>
      <c r="L23" s="30">
        <v>1.5</v>
      </c>
      <c r="M23" s="31">
        <v>1</v>
      </c>
      <c r="N23" s="32">
        <v>1</v>
      </c>
      <c r="O23" s="33">
        <v>0</v>
      </c>
      <c r="P23" s="34">
        <v>0.5</v>
      </c>
      <c r="Q23" s="35">
        <v>0.5</v>
      </c>
    </row>
    <row r="24" spans="1:17" ht="22.5" x14ac:dyDescent="0.25">
      <c r="A24" s="2">
        <v>19</v>
      </c>
      <c r="B24" s="8" t="s">
        <v>75</v>
      </c>
      <c r="C24" s="6" t="s">
        <v>95</v>
      </c>
      <c r="D24" s="4" t="s">
        <v>115</v>
      </c>
      <c r="E24" s="23">
        <v>7</v>
      </c>
      <c r="F24" s="24">
        <v>2.7</v>
      </c>
      <c r="G24" s="25">
        <v>0</v>
      </c>
      <c r="H24" s="26">
        <v>4</v>
      </c>
      <c r="I24" s="27">
        <v>15.9</v>
      </c>
      <c r="J24" s="28">
        <v>10.3</v>
      </c>
      <c r="K24" s="29">
        <v>10</v>
      </c>
      <c r="L24" s="30">
        <v>5</v>
      </c>
      <c r="M24" s="31">
        <v>11.1</v>
      </c>
      <c r="N24" s="32">
        <v>8.6999999999999993</v>
      </c>
      <c r="O24" s="33">
        <v>13</v>
      </c>
      <c r="P24" s="34">
        <v>2.2000000000000002</v>
      </c>
      <c r="Q24" s="35">
        <v>1.5</v>
      </c>
    </row>
    <row r="25" spans="1:17" ht="56.25" x14ac:dyDescent="0.25">
      <c r="A25" s="36">
        <v>20</v>
      </c>
      <c r="B25" s="37" t="s">
        <v>46</v>
      </c>
      <c r="C25" s="38" t="s">
        <v>47</v>
      </c>
      <c r="D25" s="39" t="s">
        <v>48</v>
      </c>
      <c r="E25" s="40">
        <f>E26+E27+E28+E29</f>
        <v>14</v>
      </c>
      <c r="F25" s="40">
        <f t="shared" ref="F25:Q25" si="3">F26+F27+F28+F29</f>
        <v>6</v>
      </c>
      <c r="G25" s="40">
        <f t="shared" si="3"/>
        <v>3</v>
      </c>
      <c r="H25" s="40">
        <f t="shared" si="3"/>
        <v>12</v>
      </c>
      <c r="I25" s="40">
        <f t="shared" si="3"/>
        <v>3</v>
      </c>
      <c r="J25" s="40">
        <f t="shared" si="3"/>
        <v>12</v>
      </c>
      <c r="K25" s="40">
        <f t="shared" si="3"/>
        <v>13</v>
      </c>
      <c r="L25" s="40">
        <f t="shared" si="3"/>
        <v>12</v>
      </c>
      <c r="M25" s="40">
        <f t="shared" si="3"/>
        <v>3</v>
      </c>
      <c r="N25" s="40">
        <f t="shared" si="3"/>
        <v>3</v>
      </c>
      <c r="O25" s="40">
        <f t="shared" si="3"/>
        <v>12.5</v>
      </c>
      <c r="P25" s="40">
        <f t="shared" si="3"/>
        <v>13</v>
      </c>
      <c r="Q25" s="40">
        <f t="shared" si="3"/>
        <v>5</v>
      </c>
    </row>
    <row r="26" spans="1:17" x14ac:dyDescent="0.25">
      <c r="A26" s="2">
        <v>21</v>
      </c>
      <c r="B26" s="8" t="s">
        <v>49</v>
      </c>
      <c r="C26" s="6" t="s">
        <v>50</v>
      </c>
      <c r="D26" s="4" t="s">
        <v>51</v>
      </c>
      <c r="E26" s="23">
        <v>0</v>
      </c>
      <c r="F26" s="24">
        <v>0</v>
      </c>
      <c r="G26" s="25">
        <v>0</v>
      </c>
      <c r="H26" s="26">
        <v>0</v>
      </c>
      <c r="I26" s="27">
        <v>0</v>
      </c>
      <c r="J26" s="28">
        <v>0</v>
      </c>
      <c r="K26" s="29">
        <v>0</v>
      </c>
      <c r="L26" s="30">
        <v>0</v>
      </c>
      <c r="M26" s="31">
        <v>0</v>
      </c>
      <c r="N26" s="32">
        <v>0</v>
      </c>
      <c r="O26" s="33">
        <v>0</v>
      </c>
      <c r="P26" s="34">
        <v>0</v>
      </c>
      <c r="Q26" s="35">
        <v>0</v>
      </c>
    </row>
    <row r="27" spans="1:17" x14ac:dyDescent="0.25">
      <c r="A27" s="2">
        <v>22</v>
      </c>
      <c r="B27" s="8" t="s">
        <v>52</v>
      </c>
      <c r="C27" s="6" t="s">
        <v>39</v>
      </c>
      <c r="D27" s="4" t="s">
        <v>53</v>
      </c>
      <c r="E27" s="23">
        <v>1</v>
      </c>
      <c r="F27" s="24">
        <v>1</v>
      </c>
      <c r="G27" s="25">
        <v>1</v>
      </c>
      <c r="H27" s="26">
        <v>1</v>
      </c>
      <c r="I27" s="27">
        <v>1</v>
      </c>
      <c r="J27" s="28">
        <v>1</v>
      </c>
      <c r="K27" s="29">
        <v>1</v>
      </c>
      <c r="L27" s="30">
        <v>1</v>
      </c>
      <c r="M27" s="31">
        <v>1</v>
      </c>
      <c r="N27" s="32">
        <v>1</v>
      </c>
      <c r="O27" s="33">
        <v>1</v>
      </c>
      <c r="P27" s="34">
        <v>1</v>
      </c>
      <c r="Q27" s="35">
        <v>1</v>
      </c>
    </row>
    <row r="28" spans="1:17" ht="45" x14ac:dyDescent="0.25">
      <c r="A28" s="2">
        <v>23</v>
      </c>
      <c r="B28" s="8" t="s">
        <v>54</v>
      </c>
      <c r="C28" s="6" t="s">
        <v>55</v>
      </c>
      <c r="D28" s="4" t="s">
        <v>56</v>
      </c>
      <c r="E28" s="23">
        <v>3</v>
      </c>
      <c r="F28" s="24">
        <v>2</v>
      </c>
      <c r="G28" s="25">
        <v>2</v>
      </c>
      <c r="H28" s="26">
        <v>2</v>
      </c>
      <c r="I28" s="27">
        <v>2</v>
      </c>
      <c r="J28" s="28">
        <v>2</v>
      </c>
      <c r="K28" s="29">
        <v>2</v>
      </c>
      <c r="L28" s="30">
        <v>2</v>
      </c>
      <c r="M28" s="31">
        <v>2</v>
      </c>
      <c r="N28" s="32">
        <v>2</v>
      </c>
      <c r="O28" s="33">
        <v>2</v>
      </c>
      <c r="P28" s="34">
        <v>2</v>
      </c>
      <c r="Q28" s="35">
        <v>2</v>
      </c>
    </row>
    <row r="29" spans="1:17" ht="22.5" x14ac:dyDescent="0.25">
      <c r="A29" s="2">
        <v>24</v>
      </c>
      <c r="B29" s="8" t="s">
        <v>57</v>
      </c>
      <c r="C29" s="6" t="s">
        <v>17</v>
      </c>
      <c r="D29" s="4" t="s">
        <v>58</v>
      </c>
      <c r="E29" s="23">
        <v>10</v>
      </c>
      <c r="F29" s="24">
        <v>3</v>
      </c>
      <c r="G29" s="25">
        <v>0</v>
      </c>
      <c r="H29" s="26">
        <v>9</v>
      </c>
      <c r="I29" s="27">
        <v>0</v>
      </c>
      <c r="J29" s="28">
        <v>9</v>
      </c>
      <c r="K29" s="29">
        <v>10</v>
      </c>
      <c r="L29" s="30">
        <v>9</v>
      </c>
      <c r="M29" s="31">
        <v>0</v>
      </c>
      <c r="N29" s="32">
        <v>0</v>
      </c>
      <c r="O29" s="33">
        <v>9.5</v>
      </c>
      <c r="P29" s="34">
        <v>10</v>
      </c>
      <c r="Q29" s="35">
        <v>2</v>
      </c>
    </row>
    <row r="30" spans="1:17" ht="67.5" x14ac:dyDescent="0.25">
      <c r="A30" s="36">
        <v>25</v>
      </c>
      <c r="B30" s="37" t="s">
        <v>59</v>
      </c>
      <c r="C30" s="38" t="s">
        <v>60</v>
      </c>
      <c r="D30" s="39" t="s">
        <v>61</v>
      </c>
      <c r="E30" s="40">
        <f>E31+E32+E33+E34+E35</f>
        <v>42</v>
      </c>
      <c r="F30" s="40">
        <f t="shared" ref="F30:Q30" si="4">F31+F32+F33+F34+F35</f>
        <v>19</v>
      </c>
      <c r="G30" s="40">
        <f t="shared" si="4"/>
        <v>14</v>
      </c>
      <c r="H30" s="40">
        <f t="shared" si="4"/>
        <v>25</v>
      </c>
      <c r="I30" s="40">
        <f t="shared" si="4"/>
        <v>61</v>
      </c>
      <c r="J30" s="40">
        <f t="shared" si="4"/>
        <v>32</v>
      </c>
      <c r="K30" s="40">
        <f t="shared" si="4"/>
        <v>56</v>
      </c>
      <c r="L30" s="40">
        <f t="shared" si="4"/>
        <v>13</v>
      </c>
      <c r="M30" s="40">
        <f t="shared" si="4"/>
        <v>33</v>
      </c>
      <c r="N30" s="40">
        <f t="shared" si="4"/>
        <v>33</v>
      </c>
      <c r="O30" s="40">
        <f t="shared" si="4"/>
        <v>42</v>
      </c>
      <c r="P30" s="40">
        <f t="shared" si="4"/>
        <v>7</v>
      </c>
      <c r="Q30" s="40">
        <f t="shared" si="4"/>
        <v>8</v>
      </c>
    </row>
    <row r="31" spans="1:17" ht="33.75" x14ac:dyDescent="0.25">
      <c r="A31" s="2">
        <v>26</v>
      </c>
      <c r="B31" s="8" t="s">
        <v>62</v>
      </c>
      <c r="C31" s="6" t="s">
        <v>63</v>
      </c>
      <c r="D31" s="4" t="s">
        <v>64</v>
      </c>
      <c r="E31" s="23">
        <v>7</v>
      </c>
      <c r="F31" s="24">
        <v>5</v>
      </c>
      <c r="G31" s="25">
        <v>2</v>
      </c>
      <c r="H31" s="26">
        <v>7</v>
      </c>
      <c r="I31" s="27">
        <v>5</v>
      </c>
      <c r="J31" s="28">
        <v>5</v>
      </c>
      <c r="K31" s="29">
        <v>10</v>
      </c>
      <c r="L31" s="30">
        <v>2</v>
      </c>
      <c r="M31" s="31">
        <v>2</v>
      </c>
      <c r="N31" s="32">
        <v>4</v>
      </c>
      <c r="O31" s="33">
        <v>7</v>
      </c>
      <c r="P31" s="34">
        <v>2</v>
      </c>
      <c r="Q31" s="35">
        <v>1</v>
      </c>
    </row>
    <row r="32" spans="1:17" ht="56.25" x14ac:dyDescent="0.25">
      <c r="A32" s="2">
        <v>27</v>
      </c>
      <c r="B32" s="8" t="s">
        <v>65</v>
      </c>
      <c r="C32" s="6" t="s">
        <v>66</v>
      </c>
      <c r="D32" s="4" t="s">
        <v>67</v>
      </c>
      <c r="E32" s="23">
        <v>2</v>
      </c>
      <c r="F32" s="24">
        <v>1</v>
      </c>
      <c r="G32" s="25">
        <v>2</v>
      </c>
      <c r="H32" s="26">
        <v>4</v>
      </c>
      <c r="I32" s="27">
        <v>10</v>
      </c>
      <c r="J32" s="28">
        <v>6</v>
      </c>
      <c r="K32" s="29">
        <v>10</v>
      </c>
      <c r="L32" s="30">
        <v>2</v>
      </c>
      <c r="M32" s="31">
        <v>8</v>
      </c>
      <c r="N32" s="32">
        <v>3</v>
      </c>
      <c r="O32" s="33">
        <v>6</v>
      </c>
      <c r="P32" s="34">
        <v>2</v>
      </c>
      <c r="Q32" s="35">
        <v>2</v>
      </c>
    </row>
    <row r="33" spans="1:18" ht="22.5" x14ac:dyDescent="0.25">
      <c r="A33" s="2">
        <v>28</v>
      </c>
      <c r="B33" s="8" t="s">
        <v>68</v>
      </c>
      <c r="C33" s="6" t="s">
        <v>66</v>
      </c>
      <c r="D33" s="4" t="s">
        <v>69</v>
      </c>
      <c r="E33" s="23">
        <v>3</v>
      </c>
      <c r="F33" s="24">
        <v>3</v>
      </c>
      <c r="G33" s="25">
        <v>3</v>
      </c>
      <c r="H33" s="26">
        <v>3</v>
      </c>
      <c r="I33" s="27">
        <v>7</v>
      </c>
      <c r="J33" s="28">
        <v>4</v>
      </c>
      <c r="K33" s="29">
        <v>9</v>
      </c>
      <c r="L33" s="30">
        <v>1</v>
      </c>
      <c r="M33" s="31">
        <v>2</v>
      </c>
      <c r="N33" s="32">
        <v>2</v>
      </c>
      <c r="O33" s="33">
        <v>4</v>
      </c>
      <c r="P33" s="34">
        <v>2</v>
      </c>
      <c r="Q33" s="35">
        <v>2</v>
      </c>
    </row>
    <row r="34" spans="1:18" ht="56.25" x14ac:dyDescent="0.25">
      <c r="A34" s="2">
        <v>29</v>
      </c>
      <c r="B34" s="8" t="s">
        <v>70</v>
      </c>
      <c r="C34" s="6" t="s">
        <v>93</v>
      </c>
      <c r="D34" s="4" t="s">
        <v>71</v>
      </c>
      <c r="E34" s="23">
        <v>19</v>
      </c>
      <c r="F34" s="24">
        <v>3</v>
      </c>
      <c r="G34" s="25">
        <v>1</v>
      </c>
      <c r="H34" s="26">
        <v>4</v>
      </c>
      <c r="I34" s="27">
        <v>19</v>
      </c>
      <c r="J34" s="28">
        <v>9</v>
      </c>
      <c r="K34" s="29">
        <v>17</v>
      </c>
      <c r="L34" s="30">
        <v>3</v>
      </c>
      <c r="M34" s="31">
        <v>12</v>
      </c>
      <c r="N34" s="32">
        <v>15</v>
      </c>
      <c r="O34" s="33">
        <v>9</v>
      </c>
      <c r="P34" s="34">
        <v>0</v>
      </c>
      <c r="Q34" s="35">
        <v>0</v>
      </c>
    </row>
    <row r="35" spans="1:18" ht="22.5" x14ac:dyDescent="0.25">
      <c r="A35" s="2">
        <v>30</v>
      </c>
      <c r="B35" s="8" t="s">
        <v>72</v>
      </c>
      <c r="C35" s="6" t="s">
        <v>44</v>
      </c>
      <c r="D35" s="4" t="s">
        <v>96</v>
      </c>
      <c r="E35" s="23">
        <v>11</v>
      </c>
      <c r="F35" s="24">
        <v>7</v>
      </c>
      <c r="G35" s="25">
        <v>6</v>
      </c>
      <c r="H35" s="26">
        <v>7</v>
      </c>
      <c r="I35" s="27">
        <v>20</v>
      </c>
      <c r="J35" s="28">
        <v>8</v>
      </c>
      <c r="K35" s="29">
        <v>10</v>
      </c>
      <c r="L35" s="30">
        <v>5</v>
      </c>
      <c r="M35" s="31">
        <v>9</v>
      </c>
      <c r="N35" s="32">
        <v>9</v>
      </c>
      <c r="O35" s="33">
        <v>16</v>
      </c>
      <c r="P35" s="34">
        <v>1</v>
      </c>
      <c r="Q35" s="35">
        <v>3</v>
      </c>
      <c r="R35" t="s">
        <v>94</v>
      </c>
    </row>
    <row r="36" spans="1:18" x14ac:dyDescent="0.25">
      <c r="A36" s="36"/>
      <c r="B36" s="37"/>
      <c r="C36" s="38"/>
      <c r="D36" s="39"/>
      <c r="E36" s="45">
        <f>E4+E8+E18+E25+E30</f>
        <v>123.5</v>
      </c>
      <c r="F36" s="45">
        <f t="shared" ref="F36:Q36" si="5">F4+F8+F18+F25+F30</f>
        <v>79.7</v>
      </c>
      <c r="G36" s="45">
        <f t="shared" si="5"/>
        <v>60.5</v>
      </c>
      <c r="H36" s="45">
        <f t="shared" si="5"/>
        <v>82</v>
      </c>
      <c r="I36" s="45">
        <f t="shared" si="5"/>
        <v>129.69999999999999</v>
      </c>
      <c r="J36" s="45">
        <f t="shared" si="5"/>
        <v>107.3</v>
      </c>
      <c r="K36" s="45">
        <f t="shared" si="5"/>
        <v>138</v>
      </c>
      <c r="L36" s="45">
        <f t="shared" si="5"/>
        <v>74</v>
      </c>
      <c r="M36" s="45">
        <f t="shared" si="5"/>
        <v>96.1</v>
      </c>
      <c r="N36" s="45">
        <f t="shared" si="5"/>
        <v>84.7</v>
      </c>
      <c r="O36" s="45">
        <f t="shared" si="5"/>
        <v>106</v>
      </c>
      <c r="P36" s="45">
        <f t="shared" si="5"/>
        <v>64.2</v>
      </c>
      <c r="Q36" s="45">
        <f t="shared" si="5"/>
        <v>45</v>
      </c>
    </row>
  </sheetData>
  <mergeCells count="2">
    <mergeCell ref="A9:A11"/>
    <mergeCell ref="A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</vt:lpstr>
      <vt:lpstr>Баллы по показателям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Zhenya</dc:creator>
  <cp:lastModifiedBy>Zhenya</cp:lastModifiedBy>
  <dcterms:created xsi:type="dcterms:W3CDTF">2014-02-04T01:38:31Z</dcterms:created>
  <dcterms:modified xsi:type="dcterms:W3CDTF">2014-03-26T02:32:15Z</dcterms:modified>
</cp:coreProperties>
</file>