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0"/>
  </bookViews>
  <sheets>
    <sheet name="рекомендации по заполнению" sheetId="1" r:id="rId1"/>
    <sheet name="5 класс история" sheetId="2" r:id="rId2"/>
    <sheet name="6а класс история" sheetId="3" r:id="rId3"/>
    <sheet name="6б класс история " sheetId="4" r:id="rId4"/>
    <sheet name="8 класс история " sheetId="5" r:id="rId5"/>
    <sheet name="7 А класс обществознание " sheetId="6" r:id="rId6"/>
    <sheet name="7 Б класс обществознание" sheetId="7" r:id="rId7"/>
    <sheet name="8 класс обществознание" sheetId="8" r:id="rId8"/>
    <sheet name="10 класс обществознание" sheetId="9" r:id="rId9"/>
  </sheets>
  <definedNames/>
  <calcPr fullCalcOnLoad="1"/>
</workbook>
</file>

<file path=xl/sharedStrings.xml><?xml version="1.0" encoding="utf-8"?>
<sst xmlns="http://schemas.openxmlformats.org/spreadsheetml/2006/main" count="495" uniqueCount="262">
  <si>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</si>
  <si>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</si>
  <si>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</si>
  <si>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</si>
  <si>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</si>
  <si>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</si>
  <si>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</si>
  <si>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</si>
  <si>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</si>
  <si>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</si>
  <si>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</si>
  <si>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</si>
  <si>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</si>
  <si>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</si>
  <si>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</si>
  <si>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</si>
  <si>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</si>
  <si>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</si>
  <si>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</si>
  <si>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</si>
  <si>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</si>
  <si>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</si>
  <si>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</si>
  <si>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</si>
  <si>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</si>
  <si>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</si>
  <si>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</si>
  <si>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</si>
  <si>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</si>
  <si>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</si>
  <si>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</si>
  <si>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</si>
  <si>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</si>
  <si>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</si>
  <si>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</si>
  <si>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</si>
  <si>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</si>
  <si>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</si>
  <si>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</si>
  <si>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</si>
  <si>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</si>
  <si>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</si>
  <si>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</si>
  <si>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</si>
  <si>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</si>
  <si>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</si>
  <si>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</si>
  <si>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</si>
  <si>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</si>
  <si>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</si>
  <si>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</si>
  <si>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</si>
  <si>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</si>
  <si>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</si>
  <si>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</si>
  <si>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</si>
  <si>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</si>
  <si>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</si>
  <si>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</si>
  <si>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</si>
  <si>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</si>
  <si>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</si>
  <si>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</si>
  <si>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</si>
  <si>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</si>
  <si>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</si>
  <si>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</si>
  <si>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</si>
  <si>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</si>
  <si>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</si>
  <si>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</si>
  <si>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</si>
  <si>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</si>
  <si>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</si>
  <si>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</si>
  <si>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</si>
  <si>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</si>
  <si>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</si>
  <si>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</si>
  <si>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</si>
  <si>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</si>
  <si>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</si>
  <si>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</si>
  <si>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</si>
  <si>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</si>
  <si>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</si>
  <si>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</si>
  <si>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</si>
  <si>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</si>
  <si>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</si>
  <si>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</si>
  <si>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</si>
  <si>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</si>
  <si>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</si>
  <si>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</si>
  <si>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</si>
  <si>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</si>
  <si>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</si>
  <si>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</si>
  <si>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</si>
  <si>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</si>
  <si>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</si>
  <si>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</si>
  <si>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</si>
  <si>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</si>
  <si>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</si>
  <si>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</si>
  <si>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</si>
  <si>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</si>
  <si>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</si>
  <si>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</si>
  <si>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</si>
  <si>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</si>
  <si>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</si>
  <si>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</si>
  <si>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</si>
  <si>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</si>
  <si>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</si>
  <si>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</si>
  <si>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</si>
  <si>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</si>
  <si>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</si>
  <si>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</si>
  <si>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</si>
  <si>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</si>
  <si>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</si>
  <si>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</si>
  <si>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</si>
  <si>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</si>
  <si>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</si>
  <si>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</si>
  <si>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</si>
  <si>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</si>
  <si>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indexed="8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</si>
  <si>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</si>
  <si>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</si>
  <si>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</si>
  <si>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</si>
  <si>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</si>
  <si>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Голощапова Нелли 1</t>
  </si>
  <si>
    <t>Бадаева Валерия</t>
  </si>
  <si>
    <t>Гилязова Юля</t>
  </si>
  <si>
    <t>Бондарь Люда</t>
  </si>
  <si>
    <t>Раменская Ульяна</t>
  </si>
  <si>
    <t>Сичкарь Н</t>
  </si>
  <si>
    <t>Бекетов Андрей</t>
  </si>
  <si>
    <t>Лопатен Слава</t>
  </si>
  <si>
    <t>Вдовенко Ксюша</t>
  </si>
  <si>
    <t>Потемкин Данил</t>
  </si>
  <si>
    <t>Савустьяненко Денис</t>
  </si>
  <si>
    <t>Сурыкин Данил</t>
  </si>
  <si>
    <t>Шустова Кристина</t>
  </si>
  <si>
    <t>Татаркин Слава</t>
  </si>
  <si>
    <t>Бехер Данил</t>
  </si>
  <si>
    <t>Бражникова Анжелика</t>
  </si>
  <si>
    <t>Узокова Нилу</t>
  </si>
  <si>
    <t>Чурилов Саша</t>
  </si>
  <si>
    <t>Сборик Алина</t>
  </si>
  <si>
    <t>Коломыцев Руслан</t>
  </si>
  <si>
    <t>Остапенко Максим</t>
  </si>
  <si>
    <t>Панасюк Дарина</t>
  </si>
  <si>
    <t>Кондаков Никита</t>
  </si>
  <si>
    <t>Инюхин Коля</t>
  </si>
  <si>
    <t>Аглиулин Данил</t>
  </si>
  <si>
    <t>Чернявская Света</t>
  </si>
  <si>
    <t>Глухенький Данил</t>
  </si>
  <si>
    <t>Истомина Катя</t>
  </si>
  <si>
    <t>Морозова Настя</t>
  </si>
  <si>
    <t>Томашев Алеша</t>
  </si>
  <si>
    <t>Крюков Данил</t>
  </si>
  <si>
    <t>Дмитриев Влад</t>
  </si>
  <si>
    <t>Лимачко Миша</t>
  </si>
  <si>
    <t>Мачикин Антон</t>
  </si>
  <si>
    <t>Старцев Ваня</t>
  </si>
  <si>
    <t>Кошелькова Юля</t>
  </si>
  <si>
    <t>Бибик Алена</t>
  </si>
  <si>
    <t>Кравцова Фаина</t>
  </si>
  <si>
    <t>Изгаршев Данил</t>
  </si>
  <si>
    <t>Блем Ирина</t>
  </si>
  <si>
    <t>Гусева Альбина</t>
  </si>
  <si>
    <t>Казанцева Алена</t>
  </si>
  <si>
    <t>Колесников Эльдар</t>
  </si>
  <si>
    <t>Дмитриев Юра</t>
  </si>
  <si>
    <t>Сушков Степан</t>
  </si>
  <si>
    <t>Табаков Никита</t>
  </si>
  <si>
    <t>Аглиулин Ренат</t>
  </si>
  <si>
    <t>Денисьева Надя</t>
  </si>
  <si>
    <t>Цветцых Софья</t>
  </si>
  <si>
    <t>Достовалова Катя</t>
  </si>
  <si>
    <t>Гусев Денис</t>
  </si>
  <si>
    <t>Цулыгин Никита</t>
  </si>
  <si>
    <t>Барыбин Виталя</t>
  </si>
  <si>
    <t>Крюкова Вика</t>
  </si>
  <si>
    <t>Гончаров Данил</t>
  </si>
  <si>
    <t>Фролов Женя</t>
  </si>
  <si>
    <t>Сичкарь Вика</t>
  </si>
  <si>
    <t>Мартыненко Игорь</t>
  </si>
  <si>
    <t>Тарских Даша</t>
  </si>
  <si>
    <t>Глухенькая Люда</t>
  </si>
  <si>
    <t>Сушкова Тоня</t>
  </si>
  <si>
    <t>Новомодный Денис</t>
  </si>
  <si>
    <t>Скробун Маша</t>
  </si>
  <si>
    <t>Первухина Даша</t>
  </si>
  <si>
    <t>Кулакова Настя</t>
  </si>
  <si>
    <t>Фисенко Костя</t>
  </si>
  <si>
    <t>Казакова Елена</t>
  </si>
  <si>
    <t>Медведев Макар</t>
  </si>
  <si>
    <t>Петров Витя</t>
  </si>
  <si>
    <t>Чернюк Алеша</t>
  </si>
  <si>
    <t>Лачков Дима</t>
  </si>
  <si>
    <t>Василевский Матвей</t>
  </si>
  <si>
    <t>Гардт Света</t>
  </si>
  <si>
    <t>Томашевская Настя</t>
  </si>
  <si>
    <t>Першин Максим</t>
  </si>
  <si>
    <t>Панасюк Никита</t>
  </si>
  <si>
    <t>Савустьяненко Настя</t>
  </si>
  <si>
    <t>Медведева Настя</t>
  </si>
  <si>
    <t>Бычкова Софья</t>
  </si>
  <si>
    <t>Узоков Назир</t>
  </si>
  <si>
    <t>Казаков Никита</t>
  </si>
  <si>
    <t>Ошукова Марина</t>
  </si>
  <si>
    <t>Субуханкулова Марина</t>
  </si>
  <si>
    <t>Братухина Саша</t>
  </si>
  <si>
    <t>Недик Катя</t>
  </si>
  <si>
    <t>Гилязов Рустам</t>
  </si>
  <si>
    <t>Бондарь Игорь</t>
  </si>
  <si>
    <t>Крафт Рита</t>
  </si>
  <si>
    <t>Андрющенко Ира</t>
  </si>
  <si>
    <t>Егоренко Толя</t>
  </si>
  <si>
    <t>Рачковский Гена</t>
  </si>
  <si>
    <t>Высотин Антон</t>
  </si>
  <si>
    <t>Семенов Виталя</t>
  </si>
  <si>
    <t>Шкуратов Вова</t>
  </si>
  <si>
    <t>Сбитнев Толя</t>
  </si>
  <si>
    <t>Платонов Гриша</t>
  </si>
  <si>
    <t>Лобода Даша</t>
  </si>
  <si>
    <t>Русин Женя</t>
  </si>
  <si>
    <t>Гилязева Марьям</t>
  </si>
  <si>
    <t>Верстюк Наташа</t>
  </si>
  <si>
    <t>Чевычалова Марина</t>
  </si>
  <si>
    <t>Волощенко Марина</t>
  </si>
  <si>
    <t>Рехлов Сергей</t>
  </si>
  <si>
    <t>Определить исторический период</t>
  </si>
  <si>
    <t>Определить царскую династию</t>
  </si>
  <si>
    <t>Определить событие из истории РПЦ</t>
  </si>
  <si>
    <t>Определить орган власти</t>
  </si>
  <si>
    <t>Территории, вошедшие в состав России</t>
  </si>
  <si>
    <t>Географические открытия</t>
  </si>
  <si>
    <t>Народные бунты, восстания</t>
  </si>
  <si>
    <t>Соотношение (термина и понятия, имя и года правления, автора и произведения и т.д.)</t>
  </si>
  <si>
    <t>Определение города по событию</t>
  </si>
  <si>
    <t>Хронология военных действий</t>
  </si>
  <si>
    <t xml:space="preserve"> Петра I</t>
  </si>
  <si>
    <t>Причинно-следственные связи</t>
  </si>
  <si>
    <t>Определение термина</t>
  </si>
  <si>
    <t>Исторические деятели</t>
  </si>
  <si>
    <t>Лимачко Надя</t>
  </si>
  <si>
    <t>Андриевских Женя</t>
  </si>
  <si>
    <t>Рябинкина Вика</t>
  </si>
  <si>
    <t>Иванова Саша</t>
  </si>
  <si>
    <t>Бобков Артем</t>
  </si>
  <si>
    <t>Резельчук Семен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</si>
</sst>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30"/>
      </bottom>
    </border>
    <border>
      <left style="thin"/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medium">
        <color indexed="30"/>
      </bottom>
    </border>
    <border>
      <left style="thin"/>
      <right style="thin"/>
      <top style="thin"/>
      <bottom style="medium">
        <color indexed="30"/>
      </bottom>
    </border>
    <border>
      <left style="thin"/>
      <right style="thin"/>
      <top>
        <color indexed="63"/>
      </top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8" borderId="10" xfId="2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0" xfId="21" applyBorder="1" applyAlignment="1">
      <alignment/>
    </xf>
    <xf numFmtId="0" fontId="0" fillId="2" borderId="1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9" borderId="25" xfId="0" applyFill="1" applyBorder="1" applyAlignment="1">
      <alignment/>
    </xf>
    <xf numFmtId="9" fontId="0" fillId="9" borderId="24" xfId="0" applyNumberFormat="1" applyFill="1" applyBorder="1" applyAlignment="1">
      <alignment/>
    </xf>
    <xf numFmtId="0" fontId="0" fillId="9" borderId="13" xfId="0" applyFill="1" applyBorder="1" applyAlignment="1">
      <alignment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8" fillId="0" borderId="13" xfId="46" applyBorder="1" applyAlignment="1">
      <alignment/>
    </xf>
    <xf numFmtId="0" fontId="8" fillId="0" borderId="13" xfId="46" applyBorder="1" applyAlignment="1">
      <alignment wrapText="1"/>
    </xf>
    <xf numFmtId="0" fontId="0" fillId="8" borderId="13" xfId="2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8" fillId="0" borderId="13" xfId="46" applyBorder="1" applyAlignment="1">
      <alignment horizontal="center" vertical="center" wrapText="1"/>
    </xf>
    <xf numFmtId="0" fontId="8" fillId="0" borderId="5" xfId="46" applyAlignment="1">
      <alignment horizontal="center" vertical="center" wrapText="1"/>
    </xf>
    <xf numFmtId="0" fontId="8" fillId="0" borderId="5" xfId="46" applyAlignment="1">
      <alignment vertical="center"/>
    </xf>
    <xf numFmtId="0" fontId="0" fillId="8" borderId="15" xfId="21" applyBorder="1" applyAlignment="1">
      <alignment horizontal="center"/>
    </xf>
    <xf numFmtId="0" fontId="0" fillId="15" borderId="13" xfId="21" applyFill="1" applyBorder="1" applyAlignment="1">
      <alignment horizontal="center"/>
    </xf>
    <xf numFmtId="9" fontId="0" fillId="15" borderId="13" xfId="0" applyNumberFormat="1" applyFill="1" applyBorder="1" applyAlignment="1">
      <alignment/>
    </xf>
    <xf numFmtId="0" fontId="0" fillId="15" borderId="13" xfId="21" applyFill="1" applyBorder="1" applyAlignment="1">
      <alignment/>
    </xf>
    <xf numFmtId="0" fontId="0" fillId="15" borderId="13" xfId="0" applyFill="1" applyBorder="1" applyAlignment="1">
      <alignment/>
    </xf>
    <xf numFmtId="0" fontId="0" fillId="8" borderId="15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8" borderId="10" xfId="21" applyFont="1" applyBorder="1" applyAlignment="1">
      <alignment/>
    </xf>
    <xf numFmtId="0" fontId="8" fillId="0" borderId="13" xfId="46" applyBorder="1" applyAlignment="1">
      <alignment horizontal="center"/>
    </xf>
    <xf numFmtId="0" fontId="0" fillId="8" borderId="13" xfId="21" applyFont="1" applyBorder="1" applyAlignment="1">
      <alignment/>
    </xf>
    <xf numFmtId="1" fontId="0" fillId="15" borderId="13" xfId="0" applyNumberFormat="1" applyFill="1" applyBorder="1" applyAlignment="1">
      <alignment/>
    </xf>
    <xf numFmtId="0" fontId="0" fillId="3" borderId="15" xfId="21" applyFill="1" applyBorder="1" applyAlignment="1">
      <alignment horizontal="center" vertical="center"/>
    </xf>
    <xf numFmtId="0" fontId="8" fillId="0" borderId="13" xfId="46" applyBorder="1" applyAlignment="1">
      <alignment horizontal="center"/>
    </xf>
    <xf numFmtId="0" fontId="8" fillId="0" borderId="13" xfId="46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8" fillId="0" borderId="13" xfId="46" applyBorder="1" applyAlignment="1">
      <alignment horizontal="center" vertical="top" wrapText="1"/>
    </xf>
    <xf numFmtId="0" fontId="8" fillId="0" borderId="15" xfId="46" applyBorder="1" applyAlignment="1">
      <alignment horizontal="center" vertical="center" wrapText="1"/>
    </xf>
    <xf numFmtId="0" fontId="8" fillId="0" borderId="21" xfId="46" applyBorder="1" applyAlignment="1">
      <alignment horizontal="center" vertical="center" wrapText="1"/>
    </xf>
    <xf numFmtId="0" fontId="0" fillId="8" borderId="15" xfId="21" applyBorder="1" applyAlignment="1">
      <alignment horizontal="center"/>
    </xf>
    <xf numFmtId="0" fontId="8" fillId="0" borderId="5" xfId="46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8" fillId="0" borderId="13" xfId="46" applyBorder="1" applyAlignment="1">
      <alignment horizontal="center" wrapText="1"/>
    </xf>
    <xf numFmtId="0" fontId="19" fillId="0" borderId="0" xfId="0" applyFont="1" applyAlignment="1">
      <alignment horizontal="center"/>
    </xf>
    <xf numFmtId="0" fontId="8" fillId="0" borderId="26" xfId="46" applyBorder="1" applyAlignment="1">
      <alignment horizontal="center" wrapText="1"/>
    </xf>
    <xf numFmtId="0" fontId="8" fillId="0" borderId="27" xfId="46" applyBorder="1" applyAlignment="1">
      <alignment horizontal="center" wrapText="1"/>
    </xf>
    <xf numFmtId="0" fontId="8" fillId="0" borderId="0" xfId="46" applyBorder="1" applyAlignment="1">
      <alignment horizontal="center" vertical="center" wrapText="1"/>
    </xf>
    <xf numFmtId="0" fontId="8" fillId="0" borderId="5" xfId="46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0" borderId="5" xfId="46" applyBorder="1" applyAlignment="1">
      <alignment horizontal="center" wrapText="1"/>
    </xf>
    <xf numFmtId="0" fontId="8" fillId="0" borderId="0" xfId="46" applyBorder="1" applyAlignment="1">
      <alignment horizontal="center" vertical="top" wrapText="1"/>
    </xf>
    <xf numFmtId="0" fontId="8" fillId="0" borderId="5" xfId="46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8" fillId="0" borderId="28" xfId="46" applyBorder="1" applyAlignment="1">
      <alignment horizontal="center"/>
    </xf>
    <xf numFmtId="0" fontId="0" fillId="8" borderId="21" xfId="21" applyBorder="1" applyAlignment="1">
      <alignment horizontal="center"/>
    </xf>
    <xf numFmtId="0" fontId="0" fillId="0" borderId="0" xfId="0" applyAlignment="1">
      <alignment horizontal="center"/>
    </xf>
    <xf numFmtId="0" fontId="8" fillId="0" borderId="16" xfId="46" applyBorder="1" applyAlignment="1">
      <alignment horizontal="center" vertical="center" wrapText="1"/>
    </xf>
    <xf numFmtId="0" fontId="8" fillId="0" borderId="14" xfId="46" applyBorder="1" applyAlignment="1">
      <alignment horizontal="center" vertical="center" wrapText="1"/>
    </xf>
    <xf numFmtId="0" fontId="8" fillId="0" borderId="12" xfId="46" applyBorder="1" applyAlignment="1">
      <alignment horizontal="center" vertical="center" wrapText="1"/>
    </xf>
    <xf numFmtId="0" fontId="8" fillId="0" borderId="11" xfId="46" applyBorder="1" applyAlignment="1">
      <alignment horizontal="center" vertical="center" wrapText="1"/>
    </xf>
    <xf numFmtId="0" fontId="8" fillId="0" borderId="19" xfId="46" applyBorder="1" applyAlignment="1">
      <alignment horizontal="center" vertical="center" wrapText="1"/>
    </xf>
    <xf numFmtId="0" fontId="8" fillId="0" borderId="24" xfId="46" applyBorder="1" applyAlignment="1">
      <alignment horizontal="center" vertical="center" wrapText="1"/>
    </xf>
    <xf numFmtId="0" fontId="8" fillId="0" borderId="16" xfId="46" applyBorder="1" applyAlignment="1">
      <alignment horizontal="center" wrapText="1"/>
    </xf>
    <xf numFmtId="0" fontId="8" fillId="0" borderId="14" xfId="46" applyBorder="1" applyAlignment="1">
      <alignment horizontal="center" wrapText="1"/>
    </xf>
    <xf numFmtId="0" fontId="8" fillId="0" borderId="12" xfId="46" applyBorder="1" applyAlignment="1">
      <alignment horizontal="center" wrapText="1"/>
    </xf>
    <xf numFmtId="0" fontId="8" fillId="0" borderId="11" xfId="46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" fillId="24" borderId="29" xfId="46" applyFill="1" applyBorder="1" applyAlignment="1">
      <alignment horizontal="center" vertical="center" wrapText="1"/>
    </xf>
    <xf numFmtId="0" fontId="8" fillId="24" borderId="30" xfId="46" applyFill="1" applyBorder="1" applyAlignment="1">
      <alignment horizontal="center" vertical="center" wrapText="1"/>
    </xf>
    <xf numFmtId="0" fontId="8" fillId="24" borderId="29" xfId="47" applyFill="1" applyBorder="1" applyAlignment="1">
      <alignment horizontal="center" vertical="center" wrapText="1"/>
    </xf>
    <xf numFmtId="0" fontId="8" fillId="24" borderId="30" xfId="47" applyFill="1" applyBorder="1" applyAlignment="1">
      <alignment horizontal="center" vertical="center" wrapText="1"/>
    </xf>
    <xf numFmtId="0" fontId="8" fillId="24" borderId="26" xfId="46" applyFill="1" applyBorder="1" applyAlignment="1">
      <alignment horizontal="center" vertical="center"/>
    </xf>
    <xf numFmtId="0" fontId="8" fillId="24" borderId="27" xfId="46" applyFill="1" applyBorder="1" applyAlignment="1">
      <alignment horizontal="center" vertical="center"/>
    </xf>
    <xf numFmtId="0" fontId="8" fillId="24" borderId="29" xfId="46" applyFill="1" applyBorder="1" applyAlignment="1">
      <alignment horizontal="center" vertical="top" wrapText="1"/>
    </xf>
    <xf numFmtId="0" fontId="8" fillId="24" borderId="30" xfId="46" applyFill="1" applyBorder="1" applyAlignment="1">
      <alignment horizontal="center" vertical="top" wrapText="1"/>
    </xf>
    <xf numFmtId="0" fontId="8" fillId="24" borderId="29" xfId="46" applyFill="1" applyBorder="1" applyAlignment="1">
      <alignment horizontal="center" wrapText="1"/>
    </xf>
    <xf numFmtId="0" fontId="8" fillId="24" borderId="30" xfId="46" applyFill="1" applyBorder="1" applyAlignment="1">
      <alignment horizontal="center" wrapText="1"/>
    </xf>
    <xf numFmtId="0" fontId="21" fillId="3" borderId="29" xfId="52" applyFont="1" applyBorder="1" applyAlignment="1">
      <alignment horizontal="center" vertical="center" wrapText="1"/>
    </xf>
    <xf numFmtId="0" fontId="21" fillId="3" borderId="30" xfId="52" applyFont="1" applyBorder="1" applyAlignment="1">
      <alignment horizontal="center" vertical="center" wrapText="1"/>
    </xf>
    <xf numFmtId="0" fontId="21" fillId="3" borderId="26" xfId="52" applyFont="1" applyBorder="1" applyAlignment="1">
      <alignment horizontal="center" vertical="center"/>
    </xf>
    <xf numFmtId="0" fontId="21" fillId="3" borderId="27" xfId="52" applyFont="1" applyBorder="1" applyAlignment="1">
      <alignment horizontal="center" vertical="center"/>
    </xf>
    <xf numFmtId="0" fontId="21" fillId="3" borderId="29" xfId="52" applyFont="1" applyBorder="1" applyAlignment="1">
      <alignment horizontal="center" vertical="top" wrapText="1"/>
    </xf>
    <xf numFmtId="0" fontId="21" fillId="3" borderId="30" xfId="52" applyFont="1" applyBorder="1" applyAlignment="1">
      <alignment horizontal="center" vertical="top" wrapText="1"/>
    </xf>
    <xf numFmtId="0" fontId="21" fillId="3" borderId="15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46" t="s">
        <v>133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">
      <c r="A3" s="46" t="s">
        <v>134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">
      <c r="A4" s="46" t="s">
        <v>132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6" t="s">
        <v>135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>
      <c r="A6" s="46" t="s">
        <v>136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>
      <c r="A7" s="47" t="s">
        <v>137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5">
      <c r="A14" s="46"/>
      <c r="B14" s="46"/>
      <c r="C14" s="46"/>
      <c r="D14" s="46"/>
      <c r="E14" s="46"/>
      <c r="F14" s="46"/>
      <c r="G14" s="46"/>
      <c r="H14" s="46"/>
      <c r="I14" s="46"/>
      <c r="J14" s="4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J35" sqref="J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67" t="s">
        <v>0</v>
      </c>
      <c r="B1" s="77" t="s">
        <v>1</v>
      </c>
      <c r="C1" s="71" t="s">
        <v>108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0"/>
      <c r="S1" s="10"/>
      <c r="T1" s="5"/>
    </row>
    <row r="2" spans="1:20" ht="15" customHeight="1" thickBot="1">
      <c r="A2" s="68"/>
      <c r="B2" s="61"/>
      <c r="C2" s="69" t="s">
        <v>23</v>
      </c>
      <c r="D2" s="69" t="s">
        <v>22</v>
      </c>
      <c r="E2" s="69"/>
      <c r="F2" s="69"/>
      <c r="G2" s="69" t="s">
        <v>9</v>
      </c>
      <c r="H2" s="69"/>
      <c r="I2" s="69"/>
      <c r="J2" s="73" t="s">
        <v>21</v>
      </c>
      <c r="K2" s="69" t="s">
        <v>14</v>
      </c>
      <c r="L2" s="69"/>
      <c r="M2" s="69"/>
      <c r="N2" s="69" t="s">
        <v>17</v>
      </c>
      <c r="O2" s="69"/>
      <c r="P2" s="74" t="s">
        <v>20</v>
      </c>
      <c r="Q2" s="74"/>
      <c r="R2" s="11"/>
      <c r="S2" s="11"/>
      <c r="T2" s="8"/>
    </row>
    <row r="3" spans="1:20" ht="76.5" customHeight="1" thickBot="1">
      <c r="A3" s="68"/>
      <c r="B3" s="61"/>
      <c r="C3" s="70"/>
      <c r="D3" s="70"/>
      <c r="E3" s="70"/>
      <c r="F3" s="70"/>
      <c r="G3" s="70"/>
      <c r="H3" s="70"/>
      <c r="I3" s="70"/>
      <c r="J3" s="73"/>
      <c r="K3" s="70"/>
      <c r="L3" s="70"/>
      <c r="M3" s="70"/>
      <c r="N3" s="70"/>
      <c r="O3" s="70"/>
      <c r="P3" s="75"/>
      <c r="Q3" s="75"/>
      <c r="R3" s="22" t="s">
        <v>26</v>
      </c>
      <c r="S3" s="22" t="s">
        <v>24</v>
      </c>
      <c r="T3" s="23" t="s">
        <v>25</v>
      </c>
    </row>
    <row r="4" spans="1:20" ht="15.75" thickBot="1">
      <c r="A4" s="68"/>
      <c r="B4" s="61"/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15</v>
      </c>
      <c r="O4" s="12" t="s">
        <v>16</v>
      </c>
      <c r="P4" s="12" t="s">
        <v>18</v>
      </c>
      <c r="Q4" s="12" t="s">
        <v>19</v>
      </c>
      <c r="R4" s="20">
        <v>50</v>
      </c>
      <c r="S4" s="25">
        <v>1</v>
      </c>
      <c r="T4" s="8"/>
    </row>
    <row r="5" spans="1:20" ht="15.75" thickBot="1">
      <c r="A5" s="9">
        <v>1</v>
      </c>
      <c r="B5" s="48" t="s">
        <v>139</v>
      </c>
      <c r="C5" s="14">
        <v>1</v>
      </c>
      <c r="D5" s="15">
        <v>2</v>
      </c>
      <c r="E5" s="15">
        <v>1</v>
      </c>
      <c r="F5" s="15">
        <v>2</v>
      </c>
      <c r="G5" s="15">
        <v>5</v>
      </c>
      <c r="H5" s="15">
        <v>1</v>
      </c>
      <c r="I5" s="15">
        <v>1</v>
      </c>
      <c r="J5" s="15">
        <v>1</v>
      </c>
      <c r="K5" s="15">
        <v>0</v>
      </c>
      <c r="L5" s="15">
        <v>0</v>
      </c>
      <c r="M5" s="15">
        <v>2</v>
      </c>
      <c r="N5" s="15">
        <v>2</v>
      </c>
      <c r="O5" s="15">
        <v>0</v>
      </c>
      <c r="P5" s="15">
        <v>2</v>
      </c>
      <c r="Q5" s="16">
        <v>0</v>
      </c>
      <c r="R5" s="21">
        <f>SUM(C5+D5+E5+F5+G5+H5+I5+J5+K5+L5+M5+N5+O5+P5+Q5)</f>
        <v>20</v>
      </c>
      <c r="S5" s="24">
        <f>R5*100/50</f>
        <v>40</v>
      </c>
      <c r="T5" s="8"/>
    </row>
    <row r="6" spans="1:20" ht="15.75" thickBot="1">
      <c r="A6" s="9">
        <v>2</v>
      </c>
      <c r="B6" s="48" t="s">
        <v>140</v>
      </c>
      <c r="C6" s="17">
        <v>1</v>
      </c>
      <c r="D6" s="18">
        <v>1</v>
      </c>
      <c r="E6" s="18">
        <v>0</v>
      </c>
      <c r="F6" s="18">
        <v>1</v>
      </c>
      <c r="G6" s="18">
        <v>4</v>
      </c>
      <c r="H6" s="18">
        <v>0</v>
      </c>
      <c r="I6" s="18">
        <v>0</v>
      </c>
      <c r="J6" s="18">
        <v>1</v>
      </c>
      <c r="K6" s="18">
        <v>1</v>
      </c>
      <c r="L6" s="18">
        <v>1</v>
      </c>
      <c r="M6" s="18">
        <v>2</v>
      </c>
      <c r="N6" s="18">
        <v>1</v>
      </c>
      <c r="O6" s="18">
        <v>1</v>
      </c>
      <c r="P6" s="18">
        <v>2</v>
      </c>
      <c r="Q6" s="19">
        <v>1</v>
      </c>
      <c r="R6" s="21">
        <f>SUM(C6+D6+E6+F6+G6+H6+I6+J6+K6+L6+M6+N6+O6+P6+Q6)</f>
        <v>17</v>
      </c>
      <c r="S6" s="24">
        <f>R6*100/50</f>
        <v>34</v>
      </c>
      <c r="T6" s="8"/>
    </row>
    <row r="7" spans="1:20" ht="15.75" thickBot="1">
      <c r="A7" s="9">
        <v>3</v>
      </c>
      <c r="B7" s="48" t="s">
        <v>141</v>
      </c>
      <c r="C7" s="17">
        <v>1</v>
      </c>
      <c r="D7" s="18">
        <v>1</v>
      </c>
      <c r="E7" s="18">
        <v>0</v>
      </c>
      <c r="F7" s="18">
        <v>1</v>
      </c>
      <c r="G7" s="18">
        <v>4</v>
      </c>
      <c r="H7" s="18">
        <v>0</v>
      </c>
      <c r="I7" s="18">
        <v>0</v>
      </c>
      <c r="J7" s="18">
        <v>1</v>
      </c>
      <c r="K7" s="18">
        <v>1</v>
      </c>
      <c r="L7" s="18">
        <v>1</v>
      </c>
      <c r="M7" s="18">
        <v>2</v>
      </c>
      <c r="N7" s="18">
        <v>1</v>
      </c>
      <c r="O7" s="18">
        <v>1</v>
      </c>
      <c r="P7" s="18">
        <v>2</v>
      </c>
      <c r="Q7" s="19">
        <v>1</v>
      </c>
      <c r="R7" s="21">
        <f aca="true" t="shared" si="0" ref="R7:R30">SUM(C7+D7+E7+F7+G7+H7+I7+J7+K7+L7+M7+N7+O7+P7+Q7)</f>
        <v>17</v>
      </c>
      <c r="S7" s="24">
        <f aca="true" t="shared" si="1" ref="S7:S30">R7*100/50</f>
        <v>34</v>
      </c>
      <c r="T7" s="8"/>
    </row>
    <row r="8" spans="1:20" ht="15.75" thickBot="1">
      <c r="A8" s="9">
        <v>4</v>
      </c>
      <c r="B8" s="48" t="s">
        <v>142</v>
      </c>
      <c r="C8" s="17">
        <v>1</v>
      </c>
      <c r="D8" s="18">
        <v>1</v>
      </c>
      <c r="E8" s="18">
        <v>1</v>
      </c>
      <c r="F8" s="18">
        <v>2</v>
      </c>
      <c r="G8" s="18">
        <v>3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2</v>
      </c>
      <c r="N8" s="18">
        <v>1</v>
      </c>
      <c r="O8" s="18">
        <v>2</v>
      </c>
      <c r="P8" s="18">
        <v>1</v>
      </c>
      <c r="Q8" s="19">
        <v>1</v>
      </c>
      <c r="R8" s="21">
        <f t="shared" si="0"/>
        <v>20</v>
      </c>
      <c r="S8" s="24">
        <f t="shared" si="1"/>
        <v>40</v>
      </c>
      <c r="T8" s="8"/>
    </row>
    <row r="9" spans="1:20" ht="15.75" thickBot="1">
      <c r="A9" s="9">
        <v>5</v>
      </c>
      <c r="B9" s="48" t="s">
        <v>143</v>
      </c>
      <c r="C9" s="17">
        <v>1</v>
      </c>
      <c r="D9" s="18">
        <v>3</v>
      </c>
      <c r="E9" s="18">
        <v>1</v>
      </c>
      <c r="F9" s="18">
        <v>2</v>
      </c>
      <c r="G9" s="18">
        <v>5</v>
      </c>
      <c r="H9" s="18">
        <v>1</v>
      </c>
      <c r="I9" s="18">
        <v>1</v>
      </c>
      <c r="J9" s="18">
        <v>1</v>
      </c>
      <c r="K9" s="18">
        <v>1</v>
      </c>
      <c r="L9" s="18">
        <v>3</v>
      </c>
      <c r="M9" s="18">
        <v>5</v>
      </c>
      <c r="N9" s="18">
        <v>2</v>
      </c>
      <c r="O9" s="18">
        <v>1</v>
      </c>
      <c r="P9" s="18">
        <v>2</v>
      </c>
      <c r="Q9" s="19">
        <v>2</v>
      </c>
      <c r="R9" s="21">
        <f t="shared" si="0"/>
        <v>31</v>
      </c>
      <c r="S9" s="24">
        <f t="shared" si="1"/>
        <v>62</v>
      </c>
      <c r="T9" s="8"/>
    </row>
    <row r="10" spans="1:20" ht="15.75" thickBot="1">
      <c r="A10" s="9">
        <v>6</v>
      </c>
      <c r="B10" s="48" t="s">
        <v>256</v>
      </c>
      <c r="C10" s="17">
        <v>1</v>
      </c>
      <c r="D10" s="18">
        <v>3</v>
      </c>
      <c r="E10" s="18">
        <v>1</v>
      </c>
      <c r="F10" s="18">
        <v>2</v>
      </c>
      <c r="G10" s="18">
        <v>5</v>
      </c>
      <c r="H10" s="18">
        <v>1</v>
      </c>
      <c r="I10" s="18">
        <v>1</v>
      </c>
      <c r="J10" s="18">
        <v>1</v>
      </c>
      <c r="K10" s="18">
        <v>1</v>
      </c>
      <c r="L10" s="18">
        <v>3</v>
      </c>
      <c r="M10" s="18">
        <v>5</v>
      </c>
      <c r="N10" s="18">
        <v>2</v>
      </c>
      <c r="O10" s="18">
        <v>1</v>
      </c>
      <c r="P10" s="18">
        <v>2</v>
      </c>
      <c r="Q10" s="19">
        <v>2</v>
      </c>
      <c r="R10" s="21">
        <f t="shared" si="0"/>
        <v>31</v>
      </c>
      <c r="S10" s="24">
        <f t="shared" si="1"/>
        <v>62</v>
      </c>
      <c r="T10" s="8"/>
    </row>
    <row r="11" spans="1:20" ht="15.75" thickBot="1">
      <c r="A11" s="9">
        <v>7</v>
      </c>
      <c r="B11" s="48" t="s">
        <v>257</v>
      </c>
      <c r="C11" s="17">
        <v>1</v>
      </c>
      <c r="D11" s="18">
        <v>3</v>
      </c>
      <c r="E11" s="18">
        <v>1</v>
      </c>
      <c r="F11" s="18">
        <v>2</v>
      </c>
      <c r="G11" s="18">
        <v>4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2</v>
      </c>
      <c r="Q11" s="19">
        <v>1</v>
      </c>
      <c r="R11" s="21">
        <f t="shared" si="0"/>
        <v>22</v>
      </c>
      <c r="S11" s="24">
        <f t="shared" si="1"/>
        <v>44</v>
      </c>
      <c r="T11" s="8"/>
    </row>
    <row r="12" spans="1:20" ht="15.75" thickBot="1">
      <c r="A12" s="9">
        <v>8</v>
      </c>
      <c r="B12" s="48" t="s">
        <v>144</v>
      </c>
      <c r="C12" s="17">
        <v>0</v>
      </c>
      <c r="D12" s="18">
        <v>3</v>
      </c>
      <c r="E12" s="18">
        <v>1</v>
      </c>
      <c r="F12" s="18">
        <v>2</v>
      </c>
      <c r="G12" s="18">
        <v>4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2</v>
      </c>
      <c r="Q12" s="19">
        <v>1</v>
      </c>
      <c r="R12" s="21">
        <f t="shared" si="0"/>
        <v>21</v>
      </c>
      <c r="S12" s="24">
        <f t="shared" si="1"/>
        <v>42</v>
      </c>
      <c r="T12" s="8"/>
    </row>
    <row r="13" spans="1:20" ht="15.75" thickBot="1">
      <c r="A13" s="9">
        <v>9</v>
      </c>
      <c r="B13" s="48" t="s">
        <v>145</v>
      </c>
      <c r="C13" s="17">
        <v>0</v>
      </c>
      <c r="D13" s="18">
        <v>3</v>
      </c>
      <c r="E13" s="18">
        <v>1</v>
      </c>
      <c r="F13" s="18">
        <v>2</v>
      </c>
      <c r="G13" s="18">
        <v>3</v>
      </c>
      <c r="H13" s="18">
        <v>1</v>
      </c>
      <c r="I13" s="18">
        <v>1</v>
      </c>
      <c r="J13" s="18">
        <v>1</v>
      </c>
      <c r="K13" s="18">
        <v>0</v>
      </c>
      <c r="L13" s="18">
        <v>2</v>
      </c>
      <c r="M13" s="18">
        <v>1</v>
      </c>
      <c r="N13" s="18">
        <v>1</v>
      </c>
      <c r="O13" s="18">
        <v>1</v>
      </c>
      <c r="P13" s="18">
        <v>2</v>
      </c>
      <c r="Q13" s="19">
        <v>1</v>
      </c>
      <c r="R13" s="21">
        <f t="shared" si="0"/>
        <v>20</v>
      </c>
      <c r="S13" s="24">
        <f t="shared" si="1"/>
        <v>40</v>
      </c>
      <c r="T13" s="8"/>
    </row>
    <row r="14" spans="1:20" ht="15.75" thickBot="1">
      <c r="A14" s="9">
        <v>10</v>
      </c>
      <c r="B14" s="48" t="s">
        <v>146</v>
      </c>
      <c r="C14" s="17">
        <v>0</v>
      </c>
      <c r="D14" s="18">
        <v>4</v>
      </c>
      <c r="E14" s="18">
        <v>1</v>
      </c>
      <c r="F14" s="18">
        <v>1</v>
      </c>
      <c r="G14" s="18">
        <v>3</v>
      </c>
      <c r="H14" s="18">
        <v>1</v>
      </c>
      <c r="I14" s="18">
        <v>1</v>
      </c>
      <c r="J14" s="18">
        <v>1</v>
      </c>
      <c r="K14" s="18">
        <v>0</v>
      </c>
      <c r="L14" s="18">
        <v>2</v>
      </c>
      <c r="M14" s="18">
        <v>3</v>
      </c>
      <c r="N14" s="18">
        <v>1</v>
      </c>
      <c r="O14" s="18">
        <v>0</v>
      </c>
      <c r="P14" s="18">
        <v>2</v>
      </c>
      <c r="Q14" s="19">
        <v>2</v>
      </c>
      <c r="R14" s="21">
        <f t="shared" si="0"/>
        <v>22</v>
      </c>
      <c r="S14" s="24">
        <f t="shared" si="1"/>
        <v>44</v>
      </c>
      <c r="T14" s="8"/>
    </row>
    <row r="15" spans="1:20" ht="15.75" thickBot="1">
      <c r="A15" s="9">
        <v>11</v>
      </c>
      <c r="B15" s="48" t="s">
        <v>147</v>
      </c>
      <c r="C15" s="17">
        <v>0</v>
      </c>
      <c r="D15" s="18">
        <v>1</v>
      </c>
      <c r="E15" s="18">
        <v>1</v>
      </c>
      <c r="F15" s="18">
        <v>1</v>
      </c>
      <c r="G15" s="18">
        <v>5</v>
      </c>
      <c r="H15" s="18">
        <v>1</v>
      </c>
      <c r="I15" s="18">
        <v>1</v>
      </c>
      <c r="J15" s="18">
        <v>1</v>
      </c>
      <c r="K15" s="18">
        <v>1</v>
      </c>
      <c r="L15" s="18">
        <v>2</v>
      </c>
      <c r="M15" s="18">
        <v>2</v>
      </c>
      <c r="N15" s="18">
        <v>1</v>
      </c>
      <c r="O15" s="18">
        <v>2</v>
      </c>
      <c r="P15" s="18">
        <v>3</v>
      </c>
      <c r="Q15" s="19">
        <v>2</v>
      </c>
      <c r="R15" s="21">
        <f t="shared" si="0"/>
        <v>24</v>
      </c>
      <c r="S15" s="24">
        <f t="shared" si="1"/>
        <v>48</v>
      </c>
      <c r="T15" s="8"/>
    </row>
    <row r="16" spans="1:20" ht="15.75" thickBot="1">
      <c r="A16" s="9">
        <v>12</v>
      </c>
      <c r="B16" s="48" t="s">
        <v>148</v>
      </c>
      <c r="C16" s="17">
        <v>1</v>
      </c>
      <c r="D16" s="18">
        <v>3</v>
      </c>
      <c r="E16" s="18">
        <v>1</v>
      </c>
      <c r="F16" s="18">
        <v>2</v>
      </c>
      <c r="G16" s="18">
        <v>3</v>
      </c>
      <c r="H16" s="18">
        <v>1</v>
      </c>
      <c r="I16" s="18">
        <v>1</v>
      </c>
      <c r="J16" s="18">
        <v>1</v>
      </c>
      <c r="K16" s="18">
        <v>1</v>
      </c>
      <c r="L16" s="18">
        <v>2</v>
      </c>
      <c r="M16" s="18">
        <v>2</v>
      </c>
      <c r="N16" s="18">
        <v>1</v>
      </c>
      <c r="O16" s="18">
        <v>1</v>
      </c>
      <c r="P16" s="18">
        <v>3</v>
      </c>
      <c r="Q16" s="19">
        <v>2</v>
      </c>
      <c r="R16" s="21">
        <f t="shared" si="0"/>
        <v>25</v>
      </c>
      <c r="S16" s="24">
        <f t="shared" si="1"/>
        <v>50</v>
      </c>
      <c r="T16" s="8"/>
    </row>
    <row r="17" spans="1:20" ht="15.75" thickBot="1">
      <c r="A17" s="9">
        <v>13</v>
      </c>
      <c r="B17" s="48" t="s">
        <v>149</v>
      </c>
      <c r="C17" s="17">
        <v>1</v>
      </c>
      <c r="D17" s="18">
        <v>3</v>
      </c>
      <c r="E17" s="18">
        <v>1</v>
      </c>
      <c r="F17" s="18">
        <v>2</v>
      </c>
      <c r="G17" s="18">
        <v>3</v>
      </c>
      <c r="H17" s="18">
        <v>1</v>
      </c>
      <c r="I17" s="18">
        <v>1</v>
      </c>
      <c r="J17" s="18">
        <v>3</v>
      </c>
      <c r="K17" s="18">
        <v>1</v>
      </c>
      <c r="L17" s="18">
        <v>2</v>
      </c>
      <c r="M17" s="18">
        <v>2</v>
      </c>
      <c r="N17" s="18">
        <v>1</v>
      </c>
      <c r="O17" s="18">
        <v>1</v>
      </c>
      <c r="P17" s="18">
        <v>3</v>
      </c>
      <c r="Q17" s="19">
        <v>2</v>
      </c>
      <c r="R17" s="21">
        <f t="shared" si="0"/>
        <v>27</v>
      </c>
      <c r="S17" s="24">
        <f t="shared" si="1"/>
        <v>54</v>
      </c>
      <c r="T17" s="8"/>
    </row>
    <row r="18" spans="1:20" ht="15.75" thickBot="1">
      <c r="A18" s="9">
        <v>14</v>
      </c>
      <c r="B18" s="48" t="s">
        <v>258</v>
      </c>
      <c r="C18" s="17">
        <v>1</v>
      </c>
      <c r="D18" s="18">
        <v>2</v>
      </c>
      <c r="E18" s="18">
        <v>1</v>
      </c>
      <c r="F18" s="18">
        <v>1</v>
      </c>
      <c r="G18" s="18">
        <v>4</v>
      </c>
      <c r="H18" s="18">
        <v>1</v>
      </c>
      <c r="I18" s="18">
        <v>0</v>
      </c>
      <c r="J18" s="18">
        <v>1</v>
      </c>
      <c r="K18" s="18">
        <v>1</v>
      </c>
      <c r="L18" s="18">
        <v>1</v>
      </c>
      <c r="M18" s="18">
        <v>1</v>
      </c>
      <c r="N18" s="18">
        <v>2</v>
      </c>
      <c r="O18" s="18">
        <v>1</v>
      </c>
      <c r="P18" s="18">
        <v>3</v>
      </c>
      <c r="Q18" s="19">
        <v>3</v>
      </c>
      <c r="R18" s="21">
        <f t="shared" si="0"/>
        <v>23</v>
      </c>
      <c r="S18" s="24">
        <f t="shared" si="1"/>
        <v>46</v>
      </c>
      <c r="T18" s="8"/>
    </row>
    <row r="19" spans="1:20" ht="15.75" thickBot="1">
      <c r="A19" s="9">
        <v>15</v>
      </c>
      <c r="B19" s="48" t="s">
        <v>259</v>
      </c>
      <c r="C19" s="17">
        <v>1</v>
      </c>
      <c r="D19" s="18">
        <v>4</v>
      </c>
      <c r="E19" s="18">
        <v>1</v>
      </c>
      <c r="F19" s="18">
        <v>1</v>
      </c>
      <c r="G19" s="18">
        <v>4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2</v>
      </c>
      <c r="O19" s="18">
        <v>1</v>
      </c>
      <c r="P19" s="18">
        <v>3</v>
      </c>
      <c r="Q19" s="19">
        <v>3</v>
      </c>
      <c r="R19" s="21">
        <f t="shared" si="0"/>
        <v>26</v>
      </c>
      <c r="S19" s="24">
        <f t="shared" si="1"/>
        <v>52</v>
      </c>
      <c r="T19" s="8"/>
    </row>
    <row r="20" spans="1:20" ht="15.75" thickBot="1">
      <c r="A20" s="9">
        <v>16</v>
      </c>
      <c r="B20" s="48" t="s">
        <v>150</v>
      </c>
      <c r="C20" s="17">
        <v>1</v>
      </c>
      <c r="D20" s="18">
        <v>2</v>
      </c>
      <c r="E20" s="18">
        <v>1</v>
      </c>
      <c r="F20" s="18">
        <v>1</v>
      </c>
      <c r="G20" s="18">
        <v>3</v>
      </c>
      <c r="H20" s="18">
        <v>1</v>
      </c>
      <c r="I20" s="18">
        <v>1</v>
      </c>
      <c r="J20" s="18">
        <v>2</v>
      </c>
      <c r="K20" s="18">
        <v>1</v>
      </c>
      <c r="L20" s="18">
        <v>1</v>
      </c>
      <c r="M20" s="18">
        <v>1</v>
      </c>
      <c r="N20" s="18">
        <v>2</v>
      </c>
      <c r="O20" s="18">
        <v>2</v>
      </c>
      <c r="P20" s="18">
        <v>2</v>
      </c>
      <c r="Q20" s="19">
        <v>1</v>
      </c>
      <c r="R20" s="21">
        <f t="shared" si="0"/>
        <v>22</v>
      </c>
      <c r="S20" s="24">
        <f t="shared" si="1"/>
        <v>44</v>
      </c>
      <c r="T20" s="8"/>
    </row>
    <row r="21" spans="1:20" ht="15.75" thickBot="1">
      <c r="A21" s="9">
        <v>17</v>
      </c>
      <c r="B21" s="48" t="s">
        <v>151</v>
      </c>
      <c r="C21" s="17">
        <v>1</v>
      </c>
      <c r="D21" s="18">
        <v>3</v>
      </c>
      <c r="E21" s="18">
        <v>0</v>
      </c>
      <c r="F21" s="18">
        <v>1</v>
      </c>
      <c r="G21" s="18">
        <v>3</v>
      </c>
      <c r="H21" s="18">
        <v>2</v>
      </c>
      <c r="I21" s="18">
        <v>1</v>
      </c>
      <c r="J21" s="18">
        <v>2</v>
      </c>
      <c r="K21" s="18">
        <v>1</v>
      </c>
      <c r="L21" s="18">
        <v>1</v>
      </c>
      <c r="M21" s="18">
        <v>1</v>
      </c>
      <c r="N21" s="18">
        <v>2</v>
      </c>
      <c r="O21" s="18">
        <v>2</v>
      </c>
      <c r="P21" s="18">
        <v>2</v>
      </c>
      <c r="Q21" s="19">
        <v>1</v>
      </c>
      <c r="R21" s="21">
        <f t="shared" si="0"/>
        <v>23</v>
      </c>
      <c r="S21" s="24">
        <f t="shared" si="1"/>
        <v>46</v>
      </c>
      <c r="T21" s="8"/>
    </row>
    <row r="22" spans="1:20" ht="15.75" thickBot="1">
      <c r="A22" s="9">
        <v>18</v>
      </c>
      <c r="B22" s="48" t="s">
        <v>260</v>
      </c>
      <c r="C22" s="17">
        <v>1</v>
      </c>
      <c r="D22" s="18">
        <v>3</v>
      </c>
      <c r="E22" s="18">
        <v>1</v>
      </c>
      <c r="F22" s="18">
        <v>1</v>
      </c>
      <c r="G22" s="18">
        <v>4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3</v>
      </c>
      <c r="N22" s="18">
        <v>1</v>
      </c>
      <c r="O22" s="18">
        <v>1</v>
      </c>
      <c r="P22" s="18">
        <v>2</v>
      </c>
      <c r="Q22" s="19">
        <v>1</v>
      </c>
      <c r="R22" s="21">
        <f t="shared" si="0"/>
        <v>23</v>
      </c>
      <c r="S22" s="24">
        <f t="shared" si="1"/>
        <v>46</v>
      </c>
      <c r="T22" s="8"/>
    </row>
    <row r="23" spans="1:20" ht="15.75" thickBot="1">
      <c r="A23" s="9">
        <v>19</v>
      </c>
      <c r="B23" s="48" t="s">
        <v>261</v>
      </c>
      <c r="C23" s="17">
        <v>1</v>
      </c>
      <c r="D23" s="18">
        <v>3</v>
      </c>
      <c r="E23" s="18">
        <v>1</v>
      </c>
      <c r="F23" s="18">
        <v>1</v>
      </c>
      <c r="G23" s="18">
        <v>4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3</v>
      </c>
      <c r="N23" s="18">
        <v>1</v>
      </c>
      <c r="O23" s="18">
        <v>2</v>
      </c>
      <c r="P23" s="18">
        <v>3</v>
      </c>
      <c r="Q23" s="19">
        <v>2</v>
      </c>
      <c r="R23" s="21">
        <f t="shared" si="0"/>
        <v>26</v>
      </c>
      <c r="S23" s="24">
        <f t="shared" si="1"/>
        <v>52</v>
      </c>
      <c r="T23" s="8"/>
    </row>
    <row r="24" spans="1:20" ht="15.75" thickBot="1">
      <c r="A24" s="9">
        <v>20</v>
      </c>
      <c r="B24" s="48" t="s">
        <v>152</v>
      </c>
      <c r="C24" s="17">
        <v>1</v>
      </c>
      <c r="D24" s="18">
        <v>2</v>
      </c>
      <c r="E24" s="18">
        <v>1</v>
      </c>
      <c r="F24" s="18">
        <v>1</v>
      </c>
      <c r="G24" s="18">
        <v>3</v>
      </c>
      <c r="H24" s="18">
        <v>1</v>
      </c>
      <c r="I24" s="18">
        <v>1</v>
      </c>
      <c r="J24" s="18">
        <v>2</v>
      </c>
      <c r="K24" s="18">
        <v>1</v>
      </c>
      <c r="L24" s="18">
        <v>3</v>
      </c>
      <c r="M24" s="18">
        <v>1</v>
      </c>
      <c r="N24" s="18">
        <v>2</v>
      </c>
      <c r="O24" s="18">
        <v>1</v>
      </c>
      <c r="P24" s="18">
        <v>3</v>
      </c>
      <c r="Q24" s="19">
        <v>2</v>
      </c>
      <c r="R24" s="21">
        <f t="shared" si="0"/>
        <v>25</v>
      </c>
      <c r="S24" s="24">
        <f t="shared" si="1"/>
        <v>50</v>
      </c>
      <c r="T24" s="8"/>
    </row>
    <row r="25" spans="1:20" ht="15.75" thickBot="1">
      <c r="A25" s="9">
        <v>21</v>
      </c>
      <c r="B25" s="48" t="s">
        <v>153</v>
      </c>
      <c r="C25" s="17">
        <v>1</v>
      </c>
      <c r="D25" s="18">
        <v>2</v>
      </c>
      <c r="E25" s="18">
        <v>1</v>
      </c>
      <c r="F25" s="18">
        <v>1</v>
      </c>
      <c r="G25" s="18">
        <v>4</v>
      </c>
      <c r="H25" s="18">
        <v>1</v>
      </c>
      <c r="I25" s="18">
        <v>1</v>
      </c>
      <c r="J25" s="18">
        <v>2</v>
      </c>
      <c r="K25" s="18">
        <v>1</v>
      </c>
      <c r="L25" s="18">
        <v>3</v>
      </c>
      <c r="M25" s="18">
        <v>1</v>
      </c>
      <c r="N25" s="18">
        <v>2</v>
      </c>
      <c r="O25" s="18">
        <v>1</v>
      </c>
      <c r="P25" s="18">
        <v>3</v>
      </c>
      <c r="Q25" s="19">
        <v>2</v>
      </c>
      <c r="R25" s="21">
        <f t="shared" si="0"/>
        <v>26</v>
      </c>
      <c r="S25" s="24">
        <f t="shared" si="1"/>
        <v>52</v>
      </c>
      <c r="T25" s="8"/>
    </row>
    <row r="26" spans="1:20" ht="15.75" thickBot="1">
      <c r="A26" s="9"/>
      <c r="B26" s="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1">
        <f t="shared" si="0"/>
        <v>0</v>
      </c>
      <c r="S26" s="24">
        <f t="shared" si="1"/>
        <v>0</v>
      </c>
      <c r="T26" s="8"/>
    </row>
    <row r="27" spans="1:20" ht="15.75" thickBot="1">
      <c r="A27" s="9"/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>
        <f t="shared" si="0"/>
        <v>0</v>
      </c>
      <c r="S27" s="24">
        <f t="shared" si="1"/>
        <v>0</v>
      </c>
      <c r="T27" s="8"/>
    </row>
    <row r="28" spans="1:20" ht="15.75" thickBot="1">
      <c r="A28" s="9"/>
      <c r="B28" s="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1">
        <f t="shared" si="0"/>
        <v>0</v>
      </c>
      <c r="S28" s="24">
        <f t="shared" si="1"/>
        <v>0</v>
      </c>
      <c r="T28" s="8"/>
    </row>
    <row r="29" spans="1:20" ht="15.75" thickBot="1">
      <c r="A29" s="9"/>
      <c r="B29" s="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1">
        <f t="shared" si="0"/>
        <v>0</v>
      </c>
      <c r="S29" s="24">
        <f t="shared" si="1"/>
        <v>0</v>
      </c>
      <c r="T29" s="8"/>
    </row>
    <row r="30" spans="1:20" ht="15">
      <c r="A30" s="3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>
        <f t="shared" si="0"/>
        <v>0</v>
      </c>
      <c r="S30" s="24">
        <f t="shared" si="1"/>
        <v>0</v>
      </c>
      <c r="T30" s="2"/>
    </row>
    <row r="31" ht="60">
      <c r="B31" s="22" t="s">
        <v>138</v>
      </c>
    </row>
    <row r="32" ht="15">
      <c r="B32" s="22"/>
    </row>
    <row r="33" spans="2:17" ht="18.75">
      <c r="B33" s="76" t="s">
        <v>77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0" ht="21">
      <c r="B34" s="66" t="s">
        <v>76</v>
      </c>
      <c r="C34" s="66"/>
      <c r="D34" s="66"/>
      <c r="E34" s="66"/>
      <c r="F34" s="66"/>
      <c r="G34" s="66"/>
      <c r="H34" s="66"/>
      <c r="I34" s="66"/>
      <c r="J34">
        <v>50</v>
      </c>
    </row>
    <row r="35" spans="2:10" ht="21">
      <c r="B35" s="66" t="s">
        <v>72</v>
      </c>
      <c r="C35" s="66"/>
      <c r="D35" s="66"/>
      <c r="E35" s="66"/>
      <c r="F35" s="66"/>
      <c r="G35" s="66"/>
      <c r="H35" s="66"/>
      <c r="I35" s="66"/>
      <c r="J35">
        <v>23</v>
      </c>
    </row>
  </sheetData>
  <sheetProtection/>
  <mergeCells count="13">
    <mergeCell ref="K2:M3"/>
    <mergeCell ref="N2:O3"/>
    <mergeCell ref="C1:Q1"/>
    <mergeCell ref="C2:C3"/>
    <mergeCell ref="J2:J3"/>
    <mergeCell ref="P2:Q3"/>
    <mergeCell ref="D2:F3"/>
    <mergeCell ref="B35:I35"/>
    <mergeCell ref="B34:I34"/>
    <mergeCell ref="A1:A4"/>
    <mergeCell ref="G2:I3"/>
    <mergeCell ref="B33:Q33"/>
    <mergeCell ref="B1:B4"/>
  </mergeCells>
  <conditionalFormatting sqref="C2:O3 P2">
    <cfRule type="cellIs" priority="1" dxfId="0" operator="between">
      <formula>3</formula>
      <formula>15</formula>
    </cfRule>
    <cfRule type="duplicateValues" priority="2" dxfId="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zoomScalePageLayoutView="0" workbookViewId="0" topLeftCell="A10">
      <selection activeCell="E39" sqref="E3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65" t="s">
        <v>0</v>
      </c>
      <c r="B1" s="53" t="s">
        <v>1</v>
      </c>
      <c r="C1" s="62" t="s">
        <v>108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4"/>
      <c r="X1" s="4"/>
      <c r="Y1" s="4"/>
    </row>
    <row r="2" spans="1:25" ht="15" customHeight="1">
      <c r="A2" s="65"/>
      <c r="B2" s="53"/>
      <c r="C2" s="54" t="s">
        <v>27</v>
      </c>
      <c r="D2" s="54" t="s">
        <v>29</v>
      </c>
      <c r="E2" s="54" t="s">
        <v>31</v>
      </c>
      <c r="F2" s="54" t="s">
        <v>33</v>
      </c>
      <c r="G2" s="54" t="s">
        <v>35</v>
      </c>
      <c r="H2" s="54" t="s">
        <v>37</v>
      </c>
      <c r="I2" s="54" t="s">
        <v>39</v>
      </c>
      <c r="J2" s="57" t="s">
        <v>41</v>
      </c>
      <c r="K2" s="58" t="s">
        <v>43</v>
      </c>
      <c r="L2" s="58" t="s">
        <v>45</v>
      </c>
      <c r="M2" s="58" t="s">
        <v>47</v>
      </c>
      <c r="N2" s="58" t="s">
        <v>49</v>
      </c>
      <c r="O2" s="58" t="s">
        <v>51</v>
      </c>
      <c r="P2" s="65" t="s">
        <v>57</v>
      </c>
      <c r="Q2" s="65" t="s">
        <v>59</v>
      </c>
      <c r="R2" s="57" t="s">
        <v>61</v>
      </c>
      <c r="S2" s="57" t="s">
        <v>63</v>
      </c>
      <c r="T2" s="65" t="s">
        <v>65</v>
      </c>
      <c r="U2" s="65" t="s">
        <v>67</v>
      </c>
      <c r="V2" s="29"/>
      <c r="W2" s="29"/>
      <c r="X2" s="4"/>
      <c r="Y2" s="4"/>
    </row>
    <row r="3" spans="1:25" ht="76.5" customHeight="1" thickBot="1">
      <c r="A3" s="65"/>
      <c r="B3" s="53"/>
      <c r="C3" s="54"/>
      <c r="D3" s="54"/>
      <c r="E3" s="54"/>
      <c r="F3" s="54"/>
      <c r="G3" s="54"/>
      <c r="H3" s="54"/>
      <c r="I3" s="54"/>
      <c r="J3" s="57"/>
      <c r="K3" s="59"/>
      <c r="L3" s="59"/>
      <c r="M3" s="59"/>
      <c r="N3" s="59"/>
      <c r="O3" s="59"/>
      <c r="P3" s="65"/>
      <c r="Q3" s="65"/>
      <c r="R3" s="57"/>
      <c r="S3" s="57"/>
      <c r="T3" s="65"/>
      <c r="U3" s="65"/>
      <c r="V3" s="30"/>
      <c r="W3" s="33" t="s">
        <v>70</v>
      </c>
      <c r="X3" s="34" t="s">
        <v>24</v>
      </c>
      <c r="Y3" s="35" t="s">
        <v>73</v>
      </c>
    </row>
    <row r="4" spans="1:25" ht="15">
      <c r="A4" s="65"/>
      <c r="B4" s="5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31" t="s">
        <v>52</v>
      </c>
      <c r="P4" s="60" t="s">
        <v>58</v>
      </c>
      <c r="Q4" s="60" t="s">
        <v>60</v>
      </c>
      <c r="R4" s="60" t="s">
        <v>62</v>
      </c>
      <c r="S4" s="60" t="s">
        <v>64</v>
      </c>
      <c r="T4" s="60" t="s">
        <v>66</v>
      </c>
      <c r="U4" s="60" t="s">
        <v>68</v>
      </c>
      <c r="V4" s="60" t="s">
        <v>69</v>
      </c>
      <c r="W4" s="37"/>
      <c r="X4" s="38"/>
      <c r="Y4" s="4"/>
    </row>
    <row r="5" spans="1:25" ht="33.75" customHeight="1">
      <c r="A5" s="4"/>
      <c r="B5" s="27"/>
      <c r="C5" s="55" t="s">
        <v>53</v>
      </c>
      <c r="D5" s="55"/>
      <c r="E5" s="55"/>
      <c r="F5" s="55"/>
      <c r="G5" s="56" t="s">
        <v>54</v>
      </c>
      <c r="H5" s="56"/>
      <c r="I5" s="56"/>
      <c r="J5" s="56"/>
      <c r="K5" s="56" t="s">
        <v>55</v>
      </c>
      <c r="L5" s="56"/>
      <c r="M5" s="56"/>
      <c r="N5" s="56" t="s">
        <v>56</v>
      </c>
      <c r="O5" s="56"/>
      <c r="P5" s="78"/>
      <c r="Q5" s="78"/>
      <c r="R5" s="78"/>
      <c r="S5" s="78"/>
      <c r="T5" s="78"/>
      <c r="U5" s="78"/>
      <c r="V5" s="78"/>
      <c r="W5" s="39"/>
      <c r="X5" s="40"/>
      <c r="Y5" s="4"/>
    </row>
    <row r="6" spans="1:25" ht="15">
      <c r="A6" s="4">
        <v>1</v>
      </c>
      <c r="B6" s="50" t="s">
        <v>154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28">
        <v>2</v>
      </c>
      <c r="Q6" s="28">
        <v>2</v>
      </c>
      <c r="R6" s="28">
        <v>2</v>
      </c>
      <c r="S6" s="28">
        <v>1</v>
      </c>
      <c r="T6" s="28">
        <v>2</v>
      </c>
      <c r="U6" s="28">
        <v>2</v>
      </c>
      <c r="V6" s="26">
        <v>0</v>
      </c>
      <c r="W6" s="40">
        <f>C6+D6+E6+F6+G6+H6+I6+J6+K6+L6+M6+N6+O6+P6+Q6+R6+S6+T6+U6+V6</f>
        <v>24</v>
      </c>
      <c r="X6" s="40"/>
      <c r="Y6" s="4"/>
    </row>
    <row r="7" spans="1:25" ht="15">
      <c r="A7" s="4">
        <v>2</v>
      </c>
      <c r="B7" s="50" t="s">
        <v>155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28">
        <v>2</v>
      </c>
      <c r="Q7" s="28">
        <v>0</v>
      </c>
      <c r="R7" s="28">
        <v>2</v>
      </c>
      <c r="S7" s="28">
        <v>1</v>
      </c>
      <c r="T7" s="28">
        <v>1</v>
      </c>
      <c r="U7" s="28">
        <v>0</v>
      </c>
      <c r="V7" s="26">
        <v>0</v>
      </c>
      <c r="W7" s="40">
        <f aca="true" t="shared" si="0" ref="W7:W30">C7+D7+E7+F7+G7+H7+I7+J7+K7+L7+M7+N7+O7+P7+Q7+R7+S7+T7+U7+V7</f>
        <v>19</v>
      </c>
      <c r="X7" s="40"/>
      <c r="Y7" s="4"/>
    </row>
    <row r="8" spans="1:25" ht="15">
      <c r="A8" s="4">
        <v>2</v>
      </c>
      <c r="B8" s="50" t="s">
        <v>156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28">
        <v>2</v>
      </c>
      <c r="Q8" s="28">
        <v>2</v>
      </c>
      <c r="R8" s="28">
        <v>1</v>
      </c>
      <c r="S8" s="28">
        <v>1</v>
      </c>
      <c r="T8" s="28">
        <v>2</v>
      </c>
      <c r="U8" s="28">
        <v>1</v>
      </c>
      <c r="V8" s="26"/>
      <c r="W8" s="40">
        <f t="shared" si="0"/>
        <v>22</v>
      </c>
      <c r="X8" s="40"/>
      <c r="Y8" s="4"/>
    </row>
    <row r="9" spans="1:25" ht="15">
      <c r="A9" s="4">
        <v>3</v>
      </c>
      <c r="B9" s="50" t="s">
        <v>157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28">
        <v>1</v>
      </c>
      <c r="Q9" s="28">
        <v>2</v>
      </c>
      <c r="R9" s="28">
        <v>2</v>
      </c>
      <c r="S9" s="28">
        <v>1</v>
      </c>
      <c r="T9" s="28">
        <v>1</v>
      </c>
      <c r="U9" s="28">
        <v>1</v>
      </c>
      <c r="V9" s="26">
        <v>1</v>
      </c>
      <c r="W9" s="40">
        <f t="shared" si="0"/>
        <v>22</v>
      </c>
      <c r="X9" s="40"/>
      <c r="Y9" s="4"/>
    </row>
    <row r="10" spans="1:25" ht="15">
      <c r="A10" s="4">
        <v>4</v>
      </c>
      <c r="B10" s="50" t="s">
        <v>158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28">
        <v>0</v>
      </c>
      <c r="Q10" s="28">
        <v>2</v>
      </c>
      <c r="R10" s="28">
        <v>2</v>
      </c>
      <c r="S10" s="28">
        <v>2</v>
      </c>
      <c r="T10" s="28">
        <v>1</v>
      </c>
      <c r="U10" s="28">
        <v>1</v>
      </c>
      <c r="V10" s="26">
        <v>0</v>
      </c>
      <c r="W10" s="40">
        <f t="shared" si="0"/>
        <v>21</v>
      </c>
      <c r="X10" s="40"/>
      <c r="Y10" s="4"/>
    </row>
    <row r="11" spans="1:25" ht="15">
      <c r="A11" s="4">
        <v>5</v>
      </c>
      <c r="B11" s="50" t="s">
        <v>159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28">
        <v>2</v>
      </c>
      <c r="Q11" s="28">
        <v>2</v>
      </c>
      <c r="R11" s="28">
        <v>2</v>
      </c>
      <c r="S11" s="28">
        <v>1</v>
      </c>
      <c r="T11" s="28">
        <v>2</v>
      </c>
      <c r="U11" s="28">
        <v>2</v>
      </c>
      <c r="V11" s="26">
        <v>5</v>
      </c>
      <c r="W11" s="40">
        <f t="shared" si="0"/>
        <v>29</v>
      </c>
      <c r="X11" s="40"/>
      <c r="Y11" s="4"/>
    </row>
    <row r="12" spans="1:25" ht="15">
      <c r="A12" s="4">
        <v>6</v>
      </c>
      <c r="B12" s="50" t="s">
        <v>160</v>
      </c>
      <c r="C12" s="18">
        <v>1</v>
      </c>
      <c r="D12" s="18">
        <v>1</v>
      </c>
      <c r="E12" s="18">
        <v>0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28">
        <v>0</v>
      </c>
      <c r="Q12" s="28">
        <v>2</v>
      </c>
      <c r="R12" s="28">
        <v>2</v>
      </c>
      <c r="S12" s="28">
        <v>2</v>
      </c>
      <c r="T12" s="28">
        <v>2</v>
      </c>
      <c r="U12" s="28">
        <v>2</v>
      </c>
      <c r="V12" s="26">
        <v>4</v>
      </c>
      <c r="W12" s="40">
        <f t="shared" si="0"/>
        <v>26</v>
      </c>
      <c r="X12" s="40"/>
      <c r="Y12" s="4"/>
    </row>
    <row r="13" spans="1:25" ht="15">
      <c r="A13" s="4">
        <v>7</v>
      </c>
      <c r="B13" s="50" t="s">
        <v>161</v>
      </c>
      <c r="C13" s="18">
        <v>1</v>
      </c>
      <c r="D13" s="18">
        <v>1</v>
      </c>
      <c r="E13" s="18">
        <v>1</v>
      </c>
      <c r="F13" s="18">
        <v>1</v>
      </c>
      <c r="G13" s="18">
        <v>0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0</v>
      </c>
      <c r="N13" s="18">
        <v>1</v>
      </c>
      <c r="O13" s="18">
        <v>1</v>
      </c>
      <c r="P13" s="28">
        <v>2</v>
      </c>
      <c r="Q13" s="28">
        <v>2</v>
      </c>
      <c r="R13" s="28">
        <v>2</v>
      </c>
      <c r="S13" s="28">
        <v>2</v>
      </c>
      <c r="T13" s="28">
        <v>2</v>
      </c>
      <c r="U13" s="28">
        <v>2</v>
      </c>
      <c r="V13" s="26">
        <v>4</v>
      </c>
      <c r="W13" s="40">
        <f t="shared" si="0"/>
        <v>27</v>
      </c>
      <c r="X13" s="40"/>
      <c r="Y13" s="4"/>
    </row>
    <row r="14" spans="1:25" ht="15">
      <c r="A14" s="4">
        <v>8</v>
      </c>
      <c r="B14" s="50" t="s">
        <v>162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28">
        <v>2</v>
      </c>
      <c r="Q14" s="28">
        <v>2</v>
      </c>
      <c r="R14" s="28">
        <v>2</v>
      </c>
      <c r="S14" s="28">
        <v>2</v>
      </c>
      <c r="T14" s="28">
        <v>2</v>
      </c>
      <c r="U14" s="28">
        <v>2</v>
      </c>
      <c r="V14" s="26">
        <v>5</v>
      </c>
      <c r="W14" s="40">
        <f t="shared" si="0"/>
        <v>30</v>
      </c>
      <c r="X14" s="40"/>
      <c r="Y14" s="4"/>
    </row>
    <row r="15" spans="1:25" ht="15">
      <c r="A15" s="4">
        <v>9</v>
      </c>
      <c r="B15" s="50" t="s">
        <v>163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0</v>
      </c>
      <c r="J15" s="18">
        <v>0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28">
        <v>2</v>
      </c>
      <c r="Q15" s="28">
        <v>1</v>
      </c>
      <c r="R15" s="28">
        <v>1</v>
      </c>
      <c r="S15" s="28">
        <v>2</v>
      </c>
      <c r="T15" s="28">
        <v>2</v>
      </c>
      <c r="U15" s="28">
        <v>1</v>
      </c>
      <c r="V15" s="26">
        <v>0</v>
      </c>
      <c r="W15" s="40">
        <f t="shared" si="0"/>
        <v>20</v>
      </c>
      <c r="X15" s="40"/>
      <c r="Y15" s="4"/>
    </row>
    <row r="16" spans="1:25" ht="15">
      <c r="A16" s="4">
        <v>10</v>
      </c>
      <c r="B16" s="50" t="s">
        <v>164</v>
      </c>
      <c r="C16" s="18">
        <v>1</v>
      </c>
      <c r="D16" s="18">
        <v>1</v>
      </c>
      <c r="E16" s="18">
        <v>0</v>
      </c>
      <c r="F16" s="18">
        <v>1</v>
      </c>
      <c r="G16" s="18">
        <v>0</v>
      </c>
      <c r="H16" s="18">
        <v>1</v>
      </c>
      <c r="I16" s="18">
        <v>1</v>
      </c>
      <c r="J16" s="18">
        <v>0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28">
        <v>1</v>
      </c>
      <c r="Q16" s="28">
        <v>2</v>
      </c>
      <c r="R16" s="28">
        <v>1</v>
      </c>
      <c r="S16" s="28">
        <v>1</v>
      </c>
      <c r="T16" s="28">
        <v>1</v>
      </c>
      <c r="U16" s="28">
        <v>1</v>
      </c>
      <c r="V16" s="26">
        <v>2</v>
      </c>
      <c r="W16" s="40">
        <f t="shared" si="0"/>
        <v>19</v>
      </c>
      <c r="X16" s="40"/>
      <c r="Y16" s="4"/>
    </row>
    <row r="17" spans="1:25" ht="15">
      <c r="A17" s="4">
        <v>11</v>
      </c>
      <c r="B17" s="50" t="s">
        <v>165</v>
      </c>
      <c r="C17" s="18">
        <v>0</v>
      </c>
      <c r="D17" s="18">
        <v>1</v>
      </c>
      <c r="E17" s="18">
        <v>1</v>
      </c>
      <c r="F17" s="18">
        <v>1</v>
      </c>
      <c r="G17" s="18">
        <v>1</v>
      </c>
      <c r="H17" s="18">
        <v>0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28">
        <v>1</v>
      </c>
      <c r="Q17" s="28">
        <v>2</v>
      </c>
      <c r="R17" s="28">
        <v>2</v>
      </c>
      <c r="S17" s="28">
        <v>2</v>
      </c>
      <c r="T17" s="28">
        <v>2</v>
      </c>
      <c r="U17" s="28">
        <v>2</v>
      </c>
      <c r="V17" s="26">
        <v>4</v>
      </c>
      <c r="W17" s="40">
        <f t="shared" si="0"/>
        <v>26</v>
      </c>
      <c r="X17" s="40"/>
      <c r="Y17" s="4"/>
    </row>
    <row r="18" spans="1:25" ht="15">
      <c r="A18" s="4">
        <v>12</v>
      </c>
      <c r="B18" s="50" t="s">
        <v>166</v>
      </c>
      <c r="C18" s="18">
        <v>1</v>
      </c>
      <c r="D18" s="18">
        <v>1</v>
      </c>
      <c r="E18" s="18">
        <v>1</v>
      </c>
      <c r="F18" s="18">
        <v>0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0</v>
      </c>
      <c r="N18" s="18">
        <v>1</v>
      </c>
      <c r="O18" s="18">
        <v>1</v>
      </c>
      <c r="P18" s="28">
        <v>1</v>
      </c>
      <c r="Q18" s="28">
        <v>2</v>
      </c>
      <c r="R18" s="28">
        <v>1</v>
      </c>
      <c r="S18" s="28">
        <v>1</v>
      </c>
      <c r="T18" s="28">
        <v>1</v>
      </c>
      <c r="U18" s="28">
        <v>2</v>
      </c>
      <c r="V18" s="26">
        <v>2</v>
      </c>
      <c r="W18" s="40">
        <f t="shared" si="0"/>
        <v>21</v>
      </c>
      <c r="X18" s="40"/>
      <c r="Y18" s="4"/>
    </row>
    <row r="19" spans="1:25" ht="15">
      <c r="A19" s="4">
        <v>13</v>
      </c>
      <c r="B19" s="50" t="s">
        <v>167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>
        <v>1</v>
      </c>
      <c r="P19" s="28">
        <v>2</v>
      </c>
      <c r="Q19" s="28">
        <v>2</v>
      </c>
      <c r="R19" s="28">
        <v>2</v>
      </c>
      <c r="S19" s="28">
        <v>2</v>
      </c>
      <c r="T19" s="28">
        <v>2</v>
      </c>
      <c r="U19" s="28">
        <v>2</v>
      </c>
      <c r="V19" s="26">
        <v>6</v>
      </c>
      <c r="W19" s="40">
        <f t="shared" si="0"/>
        <v>31</v>
      </c>
      <c r="X19" s="40"/>
      <c r="Y19" s="4"/>
    </row>
    <row r="20" spans="1:25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28"/>
      <c r="V20" s="26"/>
      <c r="W20" s="40">
        <f t="shared" si="0"/>
        <v>0</v>
      </c>
      <c r="X20" s="40"/>
      <c r="Y20" s="4"/>
    </row>
    <row r="21" spans="1:25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28"/>
      <c r="V21" s="26"/>
      <c r="W21" s="40">
        <f t="shared" si="0"/>
        <v>0</v>
      </c>
      <c r="X21" s="40"/>
      <c r="Y21" s="4"/>
    </row>
    <row r="22" spans="1:25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28"/>
      <c r="V22" s="26"/>
      <c r="W22" s="40">
        <f t="shared" si="0"/>
        <v>0</v>
      </c>
      <c r="X22" s="40"/>
      <c r="Y22" s="4"/>
    </row>
    <row r="23" spans="1:25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28"/>
      <c r="V23" s="26"/>
      <c r="W23" s="40">
        <f t="shared" si="0"/>
        <v>0</v>
      </c>
      <c r="X23" s="40"/>
      <c r="Y23" s="4"/>
    </row>
    <row r="24" spans="1:25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28"/>
      <c r="V24" s="26"/>
      <c r="W24" s="40">
        <f t="shared" si="0"/>
        <v>0</v>
      </c>
      <c r="X24" s="40"/>
      <c r="Y24" s="4"/>
    </row>
    <row r="25" spans="1:25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28"/>
      <c r="V25" s="26"/>
      <c r="W25" s="40">
        <f t="shared" si="0"/>
        <v>0</v>
      </c>
      <c r="X25" s="40"/>
      <c r="Y25" s="4"/>
    </row>
    <row r="26" spans="1:25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28"/>
      <c r="V26" s="26"/>
      <c r="W26" s="40">
        <f t="shared" si="0"/>
        <v>0</v>
      </c>
      <c r="X26" s="40"/>
      <c r="Y26" s="4"/>
    </row>
    <row r="27" spans="1:25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28"/>
      <c r="V27" s="26"/>
      <c r="W27" s="40">
        <f t="shared" si="0"/>
        <v>0</v>
      </c>
      <c r="X27" s="40"/>
      <c r="Y27" s="4"/>
    </row>
    <row r="28" spans="1:25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28"/>
      <c r="V28" s="26"/>
      <c r="W28" s="40">
        <f t="shared" si="0"/>
        <v>0</v>
      </c>
      <c r="X28" s="40"/>
      <c r="Y28" s="4"/>
    </row>
    <row r="29" spans="1:25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28"/>
      <c r="V29" s="26"/>
      <c r="W29" s="40">
        <f t="shared" si="0"/>
        <v>0</v>
      </c>
      <c r="X29" s="40"/>
      <c r="Y29" s="4"/>
    </row>
    <row r="30" spans="1:25" ht="15">
      <c r="A30" s="4"/>
      <c r="B30" s="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8"/>
      <c r="Q30" s="28"/>
      <c r="R30" s="28"/>
      <c r="S30" s="28"/>
      <c r="T30" s="28"/>
      <c r="U30" s="28"/>
      <c r="V30" s="26"/>
      <c r="W30" s="40">
        <f t="shared" si="0"/>
        <v>0</v>
      </c>
      <c r="X30" s="40"/>
      <c r="Y30" s="4"/>
    </row>
    <row r="31" spans="1:25" ht="60">
      <c r="A31" s="5"/>
      <c r="B31" s="32" t="s">
        <v>75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ht="15">
      <c r="B32" s="22"/>
    </row>
    <row r="33" spans="2:13" ht="18.75">
      <c r="B33" s="76" t="s">
        <v>74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2:6" ht="21">
      <c r="B34" s="66" t="s">
        <v>71</v>
      </c>
      <c r="C34" s="79"/>
      <c r="D34" s="79"/>
      <c r="E34" s="79"/>
      <c r="F34">
        <v>30</v>
      </c>
    </row>
    <row r="35" spans="2:6" ht="21">
      <c r="B35" s="66" t="s">
        <v>72</v>
      </c>
      <c r="C35" s="79"/>
      <c r="D35" s="79"/>
      <c r="E35" s="79"/>
      <c r="F35">
        <v>14</v>
      </c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C5:F5"/>
    <mergeCell ref="G5:J5"/>
    <mergeCell ref="K5:M5"/>
    <mergeCell ref="N5:O5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zoomScalePageLayoutView="0" workbookViewId="0" topLeftCell="A1">
      <selection activeCell="F35" sqref="F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65" t="s">
        <v>0</v>
      </c>
      <c r="B1" s="53" t="s">
        <v>1</v>
      </c>
      <c r="C1" s="62" t="s">
        <v>108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4"/>
      <c r="X1" s="4"/>
      <c r="Y1" s="4"/>
    </row>
    <row r="2" spans="1:25" ht="15" customHeight="1">
      <c r="A2" s="65"/>
      <c r="B2" s="53"/>
      <c r="C2" s="54" t="s">
        <v>27</v>
      </c>
      <c r="D2" s="54" t="s">
        <v>29</v>
      </c>
      <c r="E2" s="54" t="s">
        <v>31</v>
      </c>
      <c r="F2" s="54" t="s">
        <v>33</v>
      </c>
      <c r="G2" s="54" t="s">
        <v>35</v>
      </c>
      <c r="H2" s="54" t="s">
        <v>37</v>
      </c>
      <c r="I2" s="54" t="s">
        <v>39</v>
      </c>
      <c r="J2" s="57" t="s">
        <v>41</v>
      </c>
      <c r="K2" s="58" t="s">
        <v>43</v>
      </c>
      <c r="L2" s="58" t="s">
        <v>45</v>
      </c>
      <c r="M2" s="58" t="s">
        <v>47</v>
      </c>
      <c r="N2" s="58" t="s">
        <v>49</v>
      </c>
      <c r="O2" s="58" t="s">
        <v>51</v>
      </c>
      <c r="P2" s="65" t="s">
        <v>57</v>
      </c>
      <c r="Q2" s="65" t="s">
        <v>59</v>
      </c>
      <c r="R2" s="57" t="s">
        <v>61</v>
      </c>
      <c r="S2" s="57" t="s">
        <v>63</v>
      </c>
      <c r="T2" s="65" t="s">
        <v>65</v>
      </c>
      <c r="U2" s="65" t="s">
        <v>67</v>
      </c>
      <c r="V2" s="29"/>
      <c r="W2" s="29"/>
      <c r="X2" s="4"/>
      <c r="Y2" s="4"/>
    </row>
    <row r="3" spans="1:25" ht="76.5" customHeight="1" thickBot="1">
      <c r="A3" s="65"/>
      <c r="B3" s="53"/>
      <c r="C3" s="54"/>
      <c r="D3" s="54"/>
      <c r="E3" s="54"/>
      <c r="F3" s="54"/>
      <c r="G3" s="54"/>
      <c r="H3" s="54"/>
      <c r="I3" s="54"/>
      <c r="J3" s="57"/>
      <c r="K3" s="59"/>
      <c r="L3" s="59"/>
      <c r="M3" s="59"/>
      <c r="N3" s="59"/>
      <c r="O3" s="59"/>
      <c r="P3" s="65"/>
      <c r="Q3" s="65"/>
      <c r="R3" s="57"/>
      <c r="S3" s="57"/>
      <c r="T3" s="65"/>
      <c r="U3" s="65"/>
      <c r="V3" s="30"/>
      <c r="W3" s="33" t="s">
        <v>70</v>
      </c>
      <c r="X3" s="34" t="s">
        <v>24</v>
      </c>
      <c r="Y3" s="35" t="s">
        <v>73</v>
      </c>
    </row>
    <row r="4" spans="1:25" ht="15">
      <c r="A4" s="65"/>
      <c r="B4" s="5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31" t="s">
        <v>52</v>
      </c>
      <c r="P4" s="60" t="s">
        <v>58</v>
      </c>
      <c r="Q4" s="60" t="s">
        <v>60</v>
      </c>
      <c r="R4" s="60" t="s">
        <v>62</v>
      </c>
      <c r="S4" s="60" t="s">
        <v>64</v>
      </c>
      <c r="T4" s="60" t="s">
        <v>66</v>
      </c>
      <c r="U4" s="60" t="s">
        <v>68</v>
      </c>
      <c r="V4" s="60" t="s">
        <v>69</v>
      </c>
      <c r="W4" s="37"/>
      <c r="X4" s="38"/>
      <c r="Y4" s="4"/>
    </row>
    <row r="5" spans="1:25" ht="33.75" customHeight="1">
      <c r="A5" s="4"/>
      <c r="B5" s="27"/>
      <c r="C5" s="55" t="s">
        <v>53</v>
      </c>
      <c r="D5" s="55"/>
      <c r="E5" s="55"/>
      <c r="F5" s="55"/>
      <c r="G5" s="56" t="s">
        <v>54</v>
      </c>
      <c r="H5" s="56"/>
      <c r="I5" s="56"/>
      <c r="J5" s="56"/>
      <c r="K5" s="56" t="s">
        <v>55</v>
      </c>
      <c r="L5" s="56"/>
      <c r="M5" s="56"/>
      <c r="N5" s="56" t="s">
        <v>56</v>
      </c>
      <c r="O5" s="56"/>
      <c r="P5" s="78"/>
      <c r="Q5" s="78"/>
      <c r="R5" s="78"/>
      <c r="S5" s="78"/>
      <c r="T5" s="78"/>
      <c r="U5" s="78"/>
      <c r="V5" s="78"/>
      <c r="W5" s="39"/>
      <c r="X5" s="40"/>
      <c r="Y5" s="4"/>
    </row>
    <row r="6" spans="1:25" ht="15">
      <c r="A6" s="4">
        <v>1</v>
      </c>
      <c r="B6" s="50" t="s">
        <v>168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28">
        <v>0</v>
      </c>
      <c r="Q6" s="28">
        <v>2</v>
      </c>
      <c r="R6" s="28">
        <v>2</v>
      </c>
      <c r="S6" s="28">
        <v>2</v>
      </c>
      <c r="T6" s="28">
        <v>2</v>
      </c>
      <c r="U6" s="28">
        <v>1</v>
      </c>
      <c r="V6" s="26">
        <v>2</v>
      </c>
      <c r="W6" s="40">
        <f>C6+D6+E6+F6+G6+H6+I6+J6+K6+L6+M6+N6+O6+P6+Q6+R6+S6+T6+U6+V6</f>
        <v>24</v>
      </c>
      <c r="X6" s="40"/>
      <c r="Y6" s="4"/>
    </row>
    <row r="7" spans="1:25" ht="15">
      <c r="A7" s="4">
        <v>2</v>
      </c>
      <c r="B7" s="50" t="s">
        <v>169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0</v>
      </c>
      <c r="L7" s="18">
        <v>1</v>
      </c>
      <c r="M7" s="18">
        <v>1</v>
      </c>
      <c r="N7" s="18">
        <v>1</v>
      </c>
      <c r="O7" s="18">
        <v>1</v>
      </c>
      <c r="P7" s="28">
        <v>2</v>
      </c>
      <c r="Q7" s="28">
        <v>2</v>
      </c>
      <c r="R7" s="28">
        <v>1</v>
      </c>
      <c r="S7" s="28">
        <v>1</v>
      </c>
      <c r="T7" s="28">
        <v>2</v>
      </c>
      <c r="U7" s="28">
        <v>2</v>
      </c>
      <c r="V7" s="26">
        <v>3</v>
      </c>
      <c r="W7" s="40">
        <f aca="true" t="shared" si="0" ref="W7:W30">C7+D7+E7+F7+G7+H7+I7+J7+K7+L7+M7+N7+O7+P7+Q7+R7+S7+T7+U7+V7</f>
        <v>25</v>
      </c>
      <c r="X7" s="40"/>
      <c r="Y7" s="4"/>
    </row>
    <row r="8" spans="1:25" ht="15">
      <c r="A8" s="4">
        <v>3</v>
      </c>
      <c r="B8" s="50" t="s">
        <v>170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28">
        <v>1</v>
      </c>
      <c r="Q8" s="28">
        <v>2</v>
      </c>
      <c r="R8" s="28">
        <v>2</v>
      </c>
      <c r="S8" s="28">
        <v>1</v>
      </c>
      <c r="T8" s="28">
        <v>2</v>
      </c>
      <c r="U8" s="28">
        <v>2</v>
      </c>
      <c r="V8" s="26">
        <v>0</v>
      </c>
      <c r="W8" s="40">
        <f t="shared" si="0"/>
        <v>23</v>
      </c>
      <c r="X8" s="40"/>
      <c r="Y8" s="4"/>
    </row>
    <row r="9" spans="1:25" ht="15">
      <c r="A9" s="4">
        <v>4</v>
      </c>
      <c r="B9" s="50" t="s">
        <v>171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28">
        <v>0</v>
      </c>
      <c r="Q9" s="28">
        <v>1</v>
      </c>
      <c r="R9" s="28">
        <v>2</v>
      </c>
      <c r="S9" s="28">
        <v>2</v>
      </c>
      <c r="T9" s="28">
        <v>1</v>
      </c>
      <c r="U9" s="28">
        <v>1</v>
      </c>
      <c r="V9" s="26">
        <v>0</v>
      </c>
      <c r="W9" s="40">
        <f t="shared" si="0"/>
        <v>20</v>
      </c>
      <c r="X9" s="40"/>
      <c r="Y9" s="4"/>
    </row>
    <row r="10" spans="1:25" ht="15">
      <c r="A10" s="4">
        <v>5</v>
      </c>
      <c r="B10" s="50" t="s">
        <v>172</v>
      </c>
      <c r="C10" s="18">
        <v>1</v>
      </c>
      <c r="D10" s="18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28">
        <v>1</v>
      </c>
      <c r="Q10" s="28">
        <v>2</v>
      </c>
      <c r="R10" s="28">
        <v>2</v>
      </c>
      <c r="S10" s="28">
        <v>2</v>
      </c>
      <c r="T10" s="28">
        <v>1</v>
      </c>
      <c r="U10" s="28">
        <v>1</v>
      </c>
      <c r="V10" s="26">
        <v>0</v>
      </c>
      <c r="W10" s="40">
        <f t="shared" si="0"/>
        <v>21</v>
      </c>
      <c r="X10" s="40"/>
      <c r="Y10" s="4"/>
    </row>
    <row r="11" spans="1:25" ht="15">
      <c r="A11" s="4">
        <v>6</v>
      </c>
      <c r="B11" s="50" t="s">
        <v>173</v>
      </c>
      <c r="C11" s="18">
        <v>1</v>
      </c>
      <c r="D11" s="18">
        <v>1</v>
      </c>
      <c r="E11" s="18">
        <v>0</v>
      </c>
      <c r="F11" s="18">
        <v>1</v>
      </c>
      <c r="G11" s="18">
        <v>1</v>
      </c>
      <c r="H11" s="18">
        <v>1</v>
      </c>
      <c r="I11" s="18">
        <v>1</v>
      </c>
      <c r="J11" s="18">
        <v>0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28">
        <v>1</v>
      </c>
      <c r="Q11" s="28">
        <v>2</v>
      </c>
      <c r="R11" s="28">
        <v>2</v>
      </c>
      <c r="S11" s="28">
        <v>2</v>
      </c>
      <c r="T11" s="28">
        <v>2</v>
      </c>
      <c r="U11" s="28">
        <v>0</v>
      </c>
      <c r="V11" s="26">
        <v>2</v>
      </c>
      <c r="W11" s="40">
        <f t="shared" si="0"/>
        <v>22</v>
      </c>
      <c r="X11" s="40"/>
      <c r="Y11" s="4"/>
    </row>
    <row r="12" spans="1:25" ht="15">
      <c r="A12" s="4">
        <v>7</v>
      </c>
      <c r="B12" s="50" t="s">
        <v>174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0</v>
      </c>
      <c r="I12" s="18">
        <v>1</v>
      </c>
      <c r="J12" s="18">
        <v>1</v>
      </c>
      <c r="K12" s="18">
        <v>1</v>
      </c>
      <c r="L12" s="18">
        <v>1</v>
      </c>
      <c r="M12" s="18">
        <v>0</v>
      </c>
      <c r="N12" s="18">
        <v>1</v>
      </c>
      <c r="O12" s="18">
        <v>1</v>
      </c>
      <c r="P12" s="28">
        <v>0</v>
      </c>
      <c r="Q12" s="28">
        <v>2</v>
      </c>
      <c r="R12" s="28">
        <v>2</v>
      </c>
      <c r="S12" s="28">
        <v>2</v>
      </c>
      <c r="T12" s="28">
        <v>2</v>
      </c>
      <c r="U12" s="28">
        <v>2</v>
      </c>
      <c r="V12" s="26">
        <v>1</v>
      </c>
      <c r="W12" s="40">
        <f t="shared" si="0"/>
        <v>22</v>
      </c>
      <c r="X12" s="40"/>
      <c r="Y12" s="4"/>
    </row>
    <row r="13" spans="1:25" ht="15">
      <c r="A13" s="4">
        <v>8</v>
      </c>
      <c r="B13" s="50" t="s">
        <v>175</v>
      </c>
      <c r="C13" s="18">
        <v>1</v>
      </c>
      <c r="D13" s="18">
        <v>0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0</v>
      </c>
      <c r="M13" s="18">
        <v>1</v>
      </c>
      <c r="N13" s="18">
        <v>1</v>
      </c>
      <c r="O13" s="18">
        <v>1</v>
      </c>
      <c r="P13" s="28">
        <v>2</v>
      </c>
      <c r="Q13" s="28">
        <v>2</v>
      </c>
      <c r="R13" s="28">
        <v>2</v>
      </c>
      <c r="S13" s="28">
        <v>2</v>
      </c>
      <c r="T13" s="28">
        <v>2</v>
      </c>
      <c r="U13" s="28">
        <v>2</v>
      </c>
      <c r="V13" s="26">
        <v>1</v>
      </c>
      <c r="W13" s="40">
        <f t="shared" si="0"/>
        <v>24</v>
      </c>
      <c r="X13" s="40"/>
      <c r="Y13" s="4"/>
    </row>
    <row r="14" spans="1:25" ht="15">
      <c r="A14" s="4">
        <v>9</v>
      </c>
      <c r="B14" s="50" t="s">
        <v>176</v>
      </c>
      <c r="C14" s="18">
        <v>1</v>
      </c>
      <c r="D14" s="18">
        <v>0</v>
      </c>
      <c r="E14" s="18">
        <v>1</v>
      </c>
      <c r="F14" s="18">
        <v>1</v>
      </c>
      <c r="G14" s="18">
        <v>1</v>
      </c>
      <c r="H14" s="18">
        <v>0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28">
        <v>2</v>
      </c>
      <c r="Q14" s="28">
        <v>2</v>
      </c>
      <c r="R14" s="28">
        <v>1</v>
      </c>
      <c r="S14" s="28">
        <v>1</v>
      </c>
      <c r="T14" s="28">
        <v>1</v>
      </c>
      <c r="U14" s="28">
        <v>0</v>
      </c>
      <c r="V14" s="26">
        <v>1</v>
      </c>
      <c r="W14" s="40">
        <f t="shared" si="0"/>
        <v>19</v>
      </c>
      <c r="X14" s="40"/>
      <c r="Y14" s="4"/>
    </row>
    <row r="15" spans="1:25" ht="15">
      <c r="A15" s="4">
        <v>10</v>
      </c>
      <c r="B15" s="50" t="s">
        <v>177</v>
      </c>
      <c r="C15" s="18">
        <v>1</v>
      </c>
      <c r="D15" s="18">
        <v>1</v>
      </c>
      <c r="E15" s="18">
        <v>1</v>
      </c>
      <c r="F15" s="18">
        <v>0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0</v>
      </c>
      <c r="M15" s="18">
        <v>1</v>
      </c>
      <c r="N15" s="18">
        <v>1</v>
      </c>
      <c r="O15" s="1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6">
        <v>0</v>
      </c>
      <c r="W15" s="40">
        <f t="shared" si="0"/>
        <v>17</v>
      </c>
      <c r="X15" s="40"/>
      <c r="Y15" s="4"/>
    </row>
    <row r="16" spans="1:25" ht="15">
      <c r="A16" s="4">
        <v>11</v>
      </c>
      <c r="B16" s="50" t="s">
        <v>178</v>
      </c>
      <c r="C16" s="18">
        <v>1</v>
      </c>
      <c r="D16" s="18">
        <v>1</v>
      </c>
      <c r="E16" s="18">
        <v>1</v>
      </c>
      <c r="F16" s="18">
        <v>0</v>
      </c>
      <c r="G16" s="18">
        <v>0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28">
        <v>2</v>
      </c>
      <c r="Q16" s="28">
        <v>2</v>
      </c>
      <c r="R16" s="28">
        <v>2</v>
      </c>
      <c r="S16" s="28">
        <v>1</v>
      </c>
      <c r="T16" s="28">
        <v>0</v>
      </c>
      <c r="U16" s="28">
        <v>0</v>
      </c>
      <c r="V16" s="26">
        <v>1</v>
      </c>
      <c r="W16" s="40">
        <f t="shared" si="0"/>
        <v>19</v>
      </c>
      <c r="X16" s="40"/>
      <c r="Y16" s="4"/>
    </row>
    <row r="17" spans="1:25" ht="15">
      <c r="A17" s="4">
        <v>12</v>
      </c>
      <c r="B17" s="50" t="s">
        <v>179</v>
      </c>
      <c r="C17" s="18">
        <v>1</v>
      </c>
      <c r="D17" s="18">
        <v>0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28">
        <v>2</v>
      </c>
      <c r="Q17" s="28">
        <v>2</v>
      </c>
      <c r="R17" s="28">
        <v>1</v>
      </c>
      <c r="S17" s="28">
        <v>2</v>
      </c>
      <c r="T17" s="28">
        <v>2</v>
      </c>
      <c r="U17" s="28">
        <v>1</v>
      </c>
      <c r="V17" s="26">
        <v>2</v>
      </c>
      <c r="W17" s="40">
        <f t="shared" si="0"/>
        <v>24</v>
      </c>
      <c r="X17" s="40"/>
      <c r="Y17" s="4"/>
    </row>
    <row r="18" spans="1:25" ht="15">
      <c r="A18" s="4">
        <v>13</v>
      </c>
      <c r="B18" s="50" t="s">
        <v>180</v>
      </c>
      <c r="C18" s="18">
        <v>0</v>
      </c>
      <c r="D18" s="18">
        <v>0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28">
        <v>2</v>
      </c>
      <c r="Q18" s="28">
        <v>2</v>
      </c>
      <c r="R18" s="28">
        <v>1</v>
      </c>
      <c r="S18" s="28">
        <v>2</v>
      </c>
      <c r="T18" s="28">
        <v>2</v>
      </c>
      <c r="U18" s="28">
        <v>2</v>
      </c>
      <c r="V18" s="26">
        <v>5</v>
      </c>
      <c r="W18" s="40">
        <f t="shared" si="0"/>
        <v>27</v>
      </c>
      <c r="X18" s="40"/>
      <c r="Y18" s="4"/>
    </row>
    <row r="19" spans="1:25" ht="15">
      <c r="A19" s="4"/>
      <c r="B19" s="5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28"/>
      <c r="V19" s="26"/>
      <c r="W19" s="40">
        <f t="shared" si="0"/>
        <v>0</v>
      </c>
      <c r="X19" s="40"/>
      <c r="Y19" s="4"/>
    </row>
    <row r="20" spans="1:25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28"/>
      <c r="V20" s="26"/>
      <c r="W20" s="40">
        <f t="shared" si="0"/>
        <v>0</v>
      </c>
      <c r="X20" s="40"/>
      <c r="Y20" s="4"/>
    </row>
    <row r="21" spans="1:25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28"/>
      <c r="V21" s="26"/>
      <c r="W21" s="40">
        <f t="shared" si="0"/>
        <v>0</v>
      </c>
      <c r="X21" s="40"/>
      <c r="Y21" s="4"/>
    </row>
    <row r="22" spans="1:25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28"/>
      <c r="V22" s="26"/>
      <c r="W22" s="40">
        <f t="shared" si="0"/>
        <v>0</v>
      </c>
      <c r="X22" s="40"/>
      <c r="Y22" s="4"/>
    </row>
    <row r="23" spans="1:25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28"/>
      <c r="V23" s="26"/>
      <c r="W23" s="40">
        <f t="shared" si="0"/>
        <v>0</v>
      </c>
      <c r="X23" s="40"/>
      <c r="Y23" s="4"/>
    </row>
    <row r="24" spans="1:25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28"/>
      <c r="V24" s="26"/>
      <c r="W24" s="40">
        <f t="shared" si="0"/>
        <v>0</v>
      </c>
      <c r="X24" s="40"/>
      <c r="Y24" s="4"/>
    </row>
    <row r="25" spans="1:25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28"/>
      <c r="V25" s="26"/>
      <c r="W25" s="40">
        <f t="shared" si="0"/>
        <v>0</v>
      </c>
      <c r="X25" s="40"/>
      <c r="Y25" s="4"/>
    </row>
    <row r="26" spans="1:25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28"/>
      <c r="V26" s="26"/>
      <c r="W26" s="40">
        <f t="shared" si="0"/>
        <v>0</v>
      </c>
      <c r="X26" s="40"/>
      <c r="Y26" s="4"/>
    </row>
    <row r="27" spans="1:25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28"/>
      <c r="V27" s="26"/>
      <c r="W27" s="40">
        <f t="shared" si="0"/>
        <v>0</v>
      </c>
      <c r="X27" s="40"/>
      <c r="Y27" s="4"/>
    </row>
    <row r="28" spans="1:25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28"/>
      <c r="V28" s="26"/>
      <c r="W28" s="40">
        <f t="shared" si="0"/>
        <v>0</v>
      </c>
      <c r="X28" s="40"/>
      <c r="Y28" s="4"/>
    </row>
    <row r="29" spans="1:25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28"/>
      <c r="V29" s="26"/>
      <c r="W29" s="40">
        <f t="shared" si="0"/>
        <v>0</v>
      </c>
      <c r="X29" s="40"/>
      <c r="Y29" s="4"/>
    </row>
    <row r="30" spans="1:25" ht="15">
      <c r="A30" s="4"/>
      <c r="B30" s="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8"/>
      <c r="Q30" s="28"/>
      <c r="R30" s="28"/>
      <c r="S30" s="28"/>
      <c r="T30" s="28"/>
      <c r="U30" s="28"/>
      <c r="V30" s="26"/>
      <c r="W30" s="40">
        <f t="shared" si="0"/>
        <v>0</v>
      </c>
      <c r="X30" s="40"/>
      <c r="Y30" s="4"/>
    </row>
    <row r="31" spans="1:25" ht="60">
      <c r="A31" s="5"/>
      <c r="B31" s="32" t="s">
        <v>75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ht="15">
      <c r="B32" s="22"/>
    </row>
    <row r="33" spans="2:13" ht="18.75">
      <c r="B33" s="76" t="s">
        <v>74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2:6" ht="21">
      <c r="B34" s="66" t="s">
        <v>71</v>
      </c>
      <c r="C34" s="79"/>
      <c r="D34" s="79"/>
      <c r="E34" s="79"/>
      <c r="F34">
        <v>30</v>
      </c>
    </row>
    <row r="35" spans="2:6" ht="21">
      <c r="B35" s="66" t="s">
        <v>72</v>
      </c>
      <c r="C35" s="79"/>
      <c r="D35" s="79"/>
      <c r="E35" s="79"/>
      <c r="F35">
        <v>14</v>
      </c>
    </row>
  </sheetData>
  <sheetProtection/>
  <mergeCells count="36">
    <mergeCell ref="B34:E34"/>
    <mergeCell ref="B35:E35"/>
    <mergeCell ref="V4:V5"/>
    <mergeCell ref="C5:F5"/>
    <mergeCell ref="G5:J5"/>
    <mergeCell ref="K5:M5"/>
    <mergeCell ref="N5:O5"/>
    <mergeCell ref="B33:M33"/>
    <mergeCell ref="P4:P5"/>
    <mergeCell ref="Q4:Q5"/>
    <mergeCell ref="T4:T5"/>
    <mergeCell ref="U4:U5"/>
    <mergeCell ref="P2:P3"/>
    <mergeCell ref="Q2:Q3"/>
    <mergeCell ref="R2:R3"/>
    <mergeCell ref="S2:S3"/>
    <mergeCell ref="T2:T3"/>
    <mergeCell ref="U2:U3"/>
    <mergeCell ref="N2:N3"/>
    <mergeCell ref="O2:O3"/>
    <mergeCell ref="R4:R5"/>
    <mergeCell ref="S4:S5"/>
    <mergeCell ref="J2:J3"/>
    <mergeCell ref="K2:K3"/>
    <mergeCell ref="L2:L3"/>
    <mergeCell ref="M2:M3"/>
    <mergeCell ref="A1:A4"/>
    <mergeCell ref="B1:B4"/>
    <mergeCell ref="C1:V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19" sqref="AG19"/>
    </sheetView>
  </sheetViews>
  <sheetFormatPr defaultColWidth="9.140625" defaultRowHeight="15"/>
  <cols>
    <col min="1" max="1" width="5.7109375" style="0" customWidth="1"/>
    <col min="2" max="2" width="22.7109375" style="0" customWidth="1"/>
    <col min="3" max="4" width="6.7109375" style="0" customWidth="1"/>
    <col min="5" max="5" width="12.8515625" style="0" customWidth="1"/>
    <col min="6" max="6" width="13.57421875" style="0" customWidth="1"/>
    <col min="7" max="7" width="11.7109375" style="0" customWidth="1"/>
    <col min="8" max="9" width="6.7109375" style="0" customWidth="1"/>
    <col min="10" max="10" width="14.00390625" style="0" customWidth="1"/>
    <col min="11" max="11" width="14.140625" style="0" customWidth="1"/>
    <col min="12" max="23" width="4.7109375" style="0" customWidth="1"/>
    <col min="24" max="24" width="10.7109375" style="0" customWidth="1"/>
    <col min="25" max="26" width="4.7109375" style="0" customWidth="1"/>
    <col min="27" max="28" width="6.7109375" style="0" customWidth="1"/>
    <col min="29" max="29" width="10.7109375" style="0" customWidth="1"/>
    <col min="30" max="30" width="11.00390625" style="0" customWidth="1"/>
    <col min="31" max="32" width="6.7109375" style="0" customWidth="1"/>
    <col min="33" max="33" width="20.421875" style="0" customWidth="1"/>
    <col min="34" max="34" width="12.57421875" style="0" customWidth="1"/>
  </cols>
  <sheetData>
    <row r="1" spans="1:35" ht="23.25" customHeight="1">
      <c r="A1" s="65" t="s">
        <v>0</v>
      </c>
      <c r="B1" s="53" t="s">
        <v>1</v>
      </c>
      <c r="C1" s="62" t="s">
        <v>108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4"/>
      <c r="AH1" s="4"/>
      <c r="AI1" s="4"/>
    </row>
    <row r="2" spans="1:35" ht="15" customHeight="1">
      <c r="A2" s="65"/>
      <c r="B2" s="53"/>
      <c r="C2" s="80" t="s">
        <v>242</v>
      </c>
      <c r="D2" s="81"/>
      <c r="E2" s="54" t="s">
        <v>243</v>
      </c>
      <c r="F2" s="54" t="s">
        <v>244</v>
      </c>
      <c r="G2" s="54" t="s">
        <v>245</v>
      </c>
      <c r="H2" s="80" t="s">
        <v>246</v>
      </c>
      <c r="I2" s="81"/>
      <c r="J2" s="54" t="s">
        <v>247</v>
      </c>
      <c r="K2" s="54" t="s">
        <v>248</v>
      </c>
      <c r="L2" s="80" t="s">
        <v>249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58" t="s">
        <v>250</v>
      </c>
      <c r="Y2" s="90" t="s">
        <v>252</v>
      </c>
      <c r="Z2" s="91"/>
      <c r="AA2" s="80" t="s">
        <v>253</v>
      </c>
      <c r="AB2" s="81"/>
      <c r="AC2" s="58" t="s">
        <v>251</v>
      </c>
      <c r="AD2" s="65" t="s">
        <v>254</v>
      </c>
      <c r="AE2" s="86" t="s">
        <v>255</v>
      </c>
      <c r="AF2" s="87"/>
      <c r="AG2" s="29"/>
      <c r="AH2" s="4"/>
      <c r="AI2" s="4"/>
    </row>
    <row r="3" spans="1:35" ht="76.5" customHeight="1" thickBot="1">
      <c r="A3" s="65"/>
      <c r="B3" s="53"/>
      <c r="C3" s="82"/>
      <c r="D3" s="83"/>
      <c r="E3" s="54"/>
      <c r="F3" s="54"/>
      <c r="G3" s="54"/>
      <c r="H3" s="82"/>
      <c r="I3" s="83"/>
      <c r="J3" s="54"/>
      <c r="K3" s="54"/>
      <c r="L3" s="82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59"/>
      <c r="Y3" s="92"/>
      <c r="Z3" s="93"/>
      <c r="AA3" s="82"/>
      <c r="AB3" s="83"/>
      <c r="AC3" s="59"/>
      <c r="AD3" s="65"/>
      <c r="AE3" s="88"/>
      <c r="AF3" s="89"/>
      <c r="AG3" s="33" t="s">
        <v>70</v>
      </c>
      <c r="AH3" s="34" t="s">
        <v>24</v>
      </c>
      <c r="AI3" s="35" t="s">
        <v>73</v>
      </c>
    </row>
    <row r="4" spans="1:35" ht="15">
      <c r="A4" s="65"/>
      <c r="B4" s="53"/>
      <c r="C4" s="49">
        <v>1</v>
      </c>
      <c r="D4" s="42">
        <v>8</v>
      </c>
      <c r="E4" s="31">
        <v>2</v>
      </c>
      <c r="F4" s="31">
        <v>3</v>
      </c>
      <c r="G4" s="31">
        <v>4</v>
      </c>
      <c r="H4" s="42">
        <v>5</v>
      </c>
      <c r="I4" s="42">
        <v>9</v>
      </c>
      <c r="J4" s="31">
        <v>6</v>
      </c>
      <c r="K4" s="31">
        <v>7</v>
      </c>
      <c r="L4" s="42">
        <v>10</v>
      </c>
      <c r="M4" s="42">
        <v>11</v>
      </c>
      <c r="N4" s="42">
        <v>12</v>
      </c>
      <c r="O4" s="42">
        <v>13</v>
      </c>
      <c r="P4" s="42">
        <v>17</v>
      </c>
      <c r="Q4" s="42">
        <v>20</v>
      </c>
      <c r="R4" s="42">
        <v>21</v>
      </c>
      <c r="S4" s="42">
        <v>22</v>
      </c>
      <c r="T4" s="42">
        <v>23</v>
      </c>
      <c r="U4" s="42">
        <v>25</v>
      </c>
      <c r="V4" s="42">
        <v>26</v>
      </c>
      <c r="W4" s="43">
        <v>27</v>
      </c>
      <c r="X4" s="42">
        <v>14</v>
      </c>
      <c r="Y4" s="42">
        <v>15</v>
      </c>
      <c r="Z4" s="42">
        <v>19</v>
      </c>
      <c r="AA4" s="42">
        <v>16</v>
      </c>
      <c r="AB4" s="42">
        <v>24</v>
      </c>
      <c r="AC4" s="42">
        <v>18</v>
      </c>
      <c r="AD4" s="52">
        <v>28</v>
      </c>
      <c r="AE4" s="52">
        <v>29</v>
      </c>
      <c r="AF4" s="52">
        <v>30</v>
      </c>
      <c r="AG4" s="37"/>
      <c r="AH4" s="38"/>
      <c r="AI4" s="4"/>
    </row>
    <row r="5" spans="1:35" ht="15">
      <c r="A5" s="4">
        <v>1</v>
      </c>
      <c r="B5" s="50" t="s">
        <v>209</v>
      </c>
      <c r="C5" s="50">
        <v>0</v>
      </c>
      <c r="D5" s="18">
        <v>1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1</v>
      </c>
      <c r="K5" s="18">
        <v>0</v>
      </c>
      <c r="L5" s="18">
        <v>1</v>
      </c>
      <c r="M5" s="18">
        <v>0</v>
      </c>
      <c r="N5" s="18">
        <v>1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1</v>
      </c>
      <c r="U5" s="18">
        <v>0</v>
      </c>
      <c r="V5" s="18">
        <v>0</v>
      </c>
      <c r="W5" s="28">
        <v>0</v>
      </c>
      <c r="X5" s="18">
        <v>0</v>
      </c>
      <c r="Y5" s="18">
        <v>0</v>
      </c>
      <c r="Z5" s="18">
        <v>1</v>
      </c>
      <c r="AA5" s="18">
        <v>0</v>
      </c>
      <c r="AB5" s="18">
        <v>0</v>
      </c>
      <c r="AC5" s="18">
        <v>0</v>
      </c>
      <c r="AD5" s="28">
        <v>2</v>
      </c>
      <c r="AE5" s="28">
        <v>0</v>
      </c>
      <c r="AF5" s="28">
        <v>0</v>
      </c>
      <c r="AG5" s="40">
        <f>SUM(C5:AF5)</f>
        <v>8</v>
      </c>
      <c r="AH5" s="40"/>
      <c r="AI5" s="4"/>
    </row>
    <row r="6" spans="1:35" ht="15">
      <c r="A6" s="4">
        <v>2</v>
      </c>
      <c r="B6" s="50" t="s">
        <v>210</v>
      </c>
      <c r="C6" s="5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8"/>
      <c r="X6" s="18"/>
      <c r="Y6" s="18"/>
      <c r="Z6" s="18"/>
      <c r="AA6" s="18"/>
      <c r="AB6" s="18"/>
      <c r="AC6" s="18"/>
      <c r="AD6" s="28"/>
      <c r="AE6" s="28"/>
      <c r="AF6" s="28"/>
      <c r="AG6" s="40">
        <f aca="true" t="shared" si="0" ref="AG6:AG29">SUM(C6:AF6)</f>
        <v>0</v>
      </c>
      <c r="AH6" s="40"/>
      <c r="AI6" s="4"/>
    </row>
    <row r="7" spans="1:35" ht="15">
      <c r="A7" s="4">
        <v>3</v>
      </c>
      <c r="B7" s="50" t="s">
        <v>211</v>
      </c>
      <c r="C7" s="50">
        <v>0</v>
      </c>
      <c r="D7" s="18">
        <v>1</v>
      </c>
      <c r="E7" s="18">
        <v>0</v>
      </c>
      <c r="F7" s="18">
        <v>0</v>
      </c>
      <c r="G7" s="18">
        <v>1</v>
      </c>
      <c r="H7" s="18">
        <v>0</v>
      </c>
      <c r="I7" s="18">
        <v>1</v>
      </c>
      <c r="J7" s="18">
        <v>1</v>
      </c>
      <c r="K7" s="18">
        <v>1</v>
      </c>
      <c r="L7" s="18">
        <v>1</v>
      </c>
      <c r="M7" s="18">
        <v>0</v>
      </c>
      <c r="N7" s="18">
        <v>1</v>
      </c>
      <c r="O7" s="18">
        <v>1</v>
      </c>
      <c r="P7" s="18">
        <v>1</v>
      </c>
      <c r="Q7" s="18">
        <v>0</v>
      </c>
      <c r="R7" s="18">
        <v>0</v>
      </c>
      <c r="S7" s="18">
        <v>1</v>
      </c>
      <c r="T7" s="18">
        <v>0</v>
      </c>
      <c r="U7" s="18">
        <v>0</v>
      </c>
      <c r="V7" s="18">
        <v>0</v>
      </c>
      <c r="W7" s="28">
        <v>0</v>
      </c>
      <c r="X7" s="18">
        <v>0</v>
      </c>
      <c r="Y7" s="18">
        <v>1</v>
      </c>
      <c r="Z7" s="18">
        <v>0</v>
      </c>
      <c r="AA7" s="18">
        <v>0</v>
      </c>
      <c r="AB7" s="18">
        <v>0</v>
      </c>
      <c r="AC7" s="18">
        <v>1</v>
      </c>
      <c r="AD7" s="28">
        <v>0</v>
      </c>
      <c r="AE7" s="28">
        <v>0</v>
      </c>
      <c r="AF7" s="28">
        <v>0</v>
      </c>
      <c r="AG7" s="40">
        <f t="shared" si="0"/>
        <v>12</v>
      </c>
      <c r="AH7" s="40"/>
      <c r="AI7" s="4"/>
    </row>
    <row r="8" spans="1:35" ht="15">
      <c r="A8" s="4">
        <v>4</v>
      </c>
      <c r="B8" s="50" t="s">
        <v>212</v>
      </c>
      <c r="C8" s="50">
        <v>0</v>
      </c>
      <c r="D8" s="18">
        <v>1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1</v>
      </c>
      <c r="K8" s="18">
        <v>0</v>
      </c>
      <c r="L8" s="18">
        <v>1</v>
      </c>
      <c r="M8" s="18">
        <v>0</v>
      </c>
      <c r="N8" s="18">
        <v>0</v>
      </c>
      <c r="O8" s="18">
        <v>0</v>
      </c>
      <c r="P8" s="18">
        <v>1</v>
      </c>
      <c r="Q8" s="18">
        <v>1</v>
      </c>
      <c r="R8" s="18">
        <v>0</v>
      </c>
      <c r="S8" s="18">
        <v>1</v>
      </c>
      <c r="T8" s="18">
        <v>1</v>
      </c>
      <c r="U8" s="18">
        <v>0</v>
      </c>
      <c r="V8" s="18">
        <v>0</v>
      </c>
      <c r="W8" s="28">
        <v>0</v>
      </c>
      <c r="X8" s="18">
        <v>0</v>
      </c>
      <c r="Y8" s="18">
        <v>1</v>
      </c>
      <c r="Z8" s="18">
        <v>1</v>
      </c>
      <c r="AA8" s="18">
        <v>1</v>
      </c>
      <c r="AB8" s="18">
        <v>0</v>
      </c>
      <c r="AC8" s="18">
        <v>0</v>
      </c>
      <c r="AD8" s="28">
        <v>0</v>
      </c>
      <c r="AE8" s="28">
        <v>0</v>
      </c>
      <c r="AF8" s="28">
        <v>0</v>
      </c>
      <c r="AG8" s="40">
        <f t="shared" si="0"/>
        <v>11</v>
      </c>
      <c r="AH8" s="40"/>
      <c r="AI8" s="4"/>
    </row>
    <row r="9" spans="1:35" ht="15">
      <c r="A9" s="4">
        <v>5</v>
      </c>
      <c r="B9" s="50" t="s">
        <v>213</v>
      </c>
      <c r="C9" s="50">
        <v>1</v>
      </c>
      <c r="D9" s="18">
        <v>0</v>
      </c>
      <c r="E9" s="18">
        <v>0</v>
      </c>
      <c r="F9" s="18">
        <v>0</v>
      </c>
      <c r="G9" s="18">
        <v>0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28">
        <v>0</v>
      </c>
      <c r="X9" s="18">
        <v>1</v>
      </c>
      <c r="Y9" s="18">
        <v>1</v>
      </c>
      <c r="Z9" s="18">
        <v>1</v>
      </c>
      <c r="AA9" s="18">
        <v>0</v>
      </c>
      <c r="AB9" s="18">
        <v>0</v>
      </c>
      <c r="AC9" s="18">
        <v>1</v>
      </c>
      <c r="AD9" s="28">
        <v>0</v>
      </c>
      <c r="AE9" s="28">
        <v>0</v>
      </c>
      <c r="AF9" s="28">
        <v>0</v>
      </c>
      <c r="AG9" s="40">
        <f t="shared" si="0"/>
        <v>14</v>
      </c>
      <c r="AH9" s="40"/>
      <c r="AI9" s="4"/>
    </row>
    <row r="10" spans="1:35" ht="15">
      <c r="A10" s="4">
        <v>6</v>
      </c>
      <c r="B10" s="50" t="s">
        <v>214</v>
      </c>
      <c r="C10" s="50">
        <v>1</v>
      </c>
      <c r="D10" s="18">
        <v>1</v>
      </c>
      <c r="E10" s="18">
        <v>0</v>
      </c>
      <c r="F10" s="18">
        <v>0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28">
        <v>0</v>
      </c>
      <c r="X10" s="18">
        <v>0</v>
      </c>
      <c r="Y10" s="18">
        <v>1</v>
      </c>
      <c r="Z10" s="18">
        <v>0</v>
      </c>
      <c r="AA10" s="18">
        <v>1</v>
      </c>
      <c r="AB10" s="18">
        <v>0</v>
      </c>
      <c r="AC10" s="18">
        <v>0</v>
      </c>
      <c r="AD10" s="28">
        <v>0</v>
      </c>
      <c r="AE10" s="28">
        <v>0</v>
      </c>
      <c r="AF10" s="28">
        <v>0</v>
      </c>
      <c r="AG10" s="40">
        <f t="shared" si="0"/>
        <v>14</v>
      </c>
      <c r="AH10" s="40"/>
      <c r="AI10" s="4"/>
    </row>
    <row r="11" spans="1:35" ht="15">
      <c r="A11" s="4">
        <v>7</v>
      </c>
      <c r="B11" s="50" t="s">
        <v>215</v>
      </c>
      <c r="C11" s="50"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0</v>
      </c>
      <c r="Q11" s="18">
        <v>0</v>
      </c>
      <c r="R11" s="18">
        <v>0</v>
      </c>
      <c r="S11" s="18">
        <v>1</v>
      </c>
      <c r="T11" s="18">
        <v>1</v>
      </c>
      <c r="U11" s="18">
        <v>1</v>
      </c>
      <c r="V11" s="18">
        <v>0</v>
      </c>
      <c r="W11" s="28">
        <v>0</v>
      </c>
      <c r="X11" s="18">
        <v>0</v>
      </c>
      <c r="Y11" s="18">
        <v>1</v>
      </c>
      <c r="Z11" s="18">
        <v>0</v>
      </c>
      <c r="AA11" s="18">
        <v>0</v>
      </c>
      <c r="AB11" s="18">
        <v>0</v>
      </c>
      <c r="AC11" s="18">
        <v>1</v>
      </c>
      <c r="AD11" s="28">
        <v>0</v>
      </c>
      <c r="AE11" s="28">
        <v>0</v>
      </c>
      <c r="AF11" s="28">
        <v>0</v>
      </c>
      <c r="AG11" s="40">
        <f t="shared" si="0"/>
        <v>12</v>
      </c>
      <c r="AH11" s="40"/>
      <c r="AI11" s="4"/>
    </row>
    <row r="12" spans="1:35" ht="15">
      <c r="A12" s="4">
        <v>8</v>
      </c>
      <c r="B12" s="50" t="s">
        <v>216</v>
      </c>
      <c r="C12" s="5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8"/>
      <c r="X12" s="18"/>
      <c r="Y12" s="18"/>
      <c r="Z12" s="18"/>
      <c r="AA12" s="18"/>
      <c r="AB12" s="18"/>
      <c r="AC12" s="18"/>
      <c r="AD12" s="28"/>
      <c r="AE12" s="28"/>
      <c r="AF12" s="28"/>
      <c r="AG12" s="40">
        <f t="shared" si="0"/>
        <v>0</v>
      </c>
      <c r="AH12" s="40"/>
      <c r="AI12" s="4"/>
    </row>
    <row r="13" spans="1:35" ht="15">
      <c r="A13" s="4">
        <v>9</v>
      </c>
      <c r="B13" s="50" t="s">
        <v>217</v>
      </c>
      <c r="C13" s="50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1</v>
      </c>
      <c r="J13" s="18">
        <v>1</v>
      </c>
      <c r="K13" s="18">
        <v>1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  <c r="Q13" s="18">
        <v>1</v>
      </c>
      <c r="R13" s="18">
        <v>1</v>
      </c>
      <c r="S13" s="18">
        <v>0</v>
      </c>
      <c r="T13" s="18">
        <v>0</v>
      </c>
      <c r="U13" s="18">
        <v>0</v>
      </c>
      <c r="V13" s="18">
        <v>1</v>
      </c>
      <c r="W13" s="28">
        <v>2</v>
      </c>
      <c r="X13" s="18">
        <v>0</v>
      </c>
      <c r="Y13" s="18">
        <v>0</v>
      </c>
      <c r="Z13" s="18">
        <v>0</v>
      </c>
      <c r="AA13" s="18">
        <v>1</v>
      </c>
      <c r="AB13" s="18">
        <v>1</v>
      </c>
      <c r="AC13" s="18">
        <v>0</v>
      </c>
      <c r="AD13" s="28">
        <v>0</v>
      </c>
      <c r="AE13" s="28">
        <v>0</v>
      </c>
      <c r="AF13" s="28">
        <v>0</v>
      </c>
      <c r="AG13" s="40">
        <f t="shared" si="0"/>
        <v>13</v>
      </c>
      <c r="AH13" s="40"/>
      <c r="AI13" s="4"/>
    </row>
    <row r="14" spans="1:35" ht="15">
      <c r="A14" s="4">
        <v>10</v>
      </c>
      <c r="B14" s="50" t="s">
        <v>218</v>
      </c>
      <c r="C14" s="50">
        <v>0</v>
      </c>
      <c r="D14" s="18">
        <v>0</v>
      </c>
      <c r="E14" s="18">
        <v>0</v>
      </c>
      <c r="F14" s="18">
        <v>1</v>
      </c>
      <c r="G14" s="18">
        <v>0</v>
      </c>
      <c r="H14" s="18">
        <v>1</v>
      </c>
      <c r="I14" s="18">
        <v>0</v>
      </c>
      <c r="J14" s="18">
        <v>1</v>
      </c>
      <c r="K14" s="18">
        <v>0</v>
      </c>
      <c r="L14" s="18">
        <v>0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0</v>
      </c>
      <c r="V14" s="18">
        <v>0</v>
      </c>
      <c r="W14" s="2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28">
        <v>0</v>
      </c>
      <c r="AE14" s="28">
        <v>0</v>
      </c>
      <c r="AF14" s="28">
        <v>0</v>
      </c>
      <c r="AG14" s="40">
        <f t="shared" si="0"/>
        <v>11</v>
      </c>
      <c r="AH14" s="40"/>
      <c r="AI14" s="4"/>
    </row>
    <row r="15" spans="1:35" ht="15">
      <c r="A15" s="4">
        <v>11</v>
      </c>
      <c r="B15" s="50" t="s">
        <v>219</v>
      </c>
      <c r="C15" s="50">
        <v>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1</v>
      </c>
      <c r="J15" s="18">
        <v>0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1</v>
      </c>
      <c r="Q15" s="18">
        <v>0</v>
      </c>
      <c r="R15" s="18">
        <v>1</v>
      </c>
      <c r="S15" s="18">
        <v>1</v>
      </c>
      <c r="T15" s="18">
        <v>1</v>
      </c>
      <c r="U15" s="18">
        <v>0</v>
      </c>
      <c r="V15" s="18">
        <v>0</v>
      </c>
      <c r="W15" s="28">
        <v>0</v>
      </c>
      <c r="X15" s="18">
        <v>1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28">
        <v>0</v>
      </c>
      <c r="AE15" s="28">
        <v>0</v>
      </c>
      <c r="AF15" s="28">
        <v>0</v>
      </c>
      <c r="AG15" s="40">
        <f t="shared" si="0"/>
        <v>12</v>
      </c>
      <c r="AH15" s="40"/>
      <c r="AI15" s="4"/>
    </row>
    <row r="16" spans="1:35" ht="15">
      <c r="A16" s="4">
        <v>12</v>
      </c>
      <c r="B16" s="50" t="s">
        <v>220</v>
      </c>
      <c r="C16" s="50">
        <v>1</v>
      </c>
      <c r="D16" s="18">
        <v>1</v>
      </c>
      <c r="E16" s="18">
        <v>1</v>
      </c>
      <c r="F16" s="18">
        <v>1</v>
      </c>
      <c r="G16" s="18">
        <v>1</v>
      </c>
      <c r="H16" s="18">
        <v>0</v>
      </c>
      <c r="I16" s="18">
        <v>1</v>
      </c>
      <c r="J16" s="18">
        <v>1</v>
      </c>
      <c r="K16" s="18">
        <v>1</v>
      </c>
      <c r="L16" s="18">
        <v>1</v>
      </c>
      <c r="M16" s="18">
        <v>0</v>
      </c>
      <c r="N16" s="18">
        <v>1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28">
        <v>0</v>
      </c>
      <c r="X16" s="18">
        <v>1</v>
      </c>
      <c r="Y16" s="18">
        <v>0</v>
      </c>
      <c r="Z16" s="18">
        <v>1</v>
      </c>
      <c r="AA16" s="18">
        <v>0</v>
      </c>
      <c r="AB16" s="18">
        <v>0</v>
      </c>
      <c r="AC16" s="18">
        <v>0</v>
      </c>
      <c r="AD16" s="28">
        <v>0</v>
      </c>
      <c r="AE16" s="28">
        <v>0</v>
      </c>
      <c r="AF16" s="28">
        <v>0</v>
      </c>
      <c r="AG16" s="40">
        <f t="shared" si="0"/>
        <v>12</v>
      </c>
      <c r="AH16" s="40"/>
      <c r="AI16" s="4"/>
    </row>
    <row r="17" spans="1:35" ht="15">
      <c r="A17" s="4">
        <v>13</v>
      </c>
      <c r="B17" s="50" t="s">
        <v>221</v>
      </c>
      <c r="C17" s="50">
        <v>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1</v>
      </c>
      <c r="J17" s="18">
        <v>1</v>
      </c>
      <c r="K17" s="18">
        <v>0</v>
      </c>
      <c r="L17" s="18">
        <v>0</v>
      </c>
      <c r="M17" s="18">
        <v>1</v>
      </c>
      <c r="N17" s="18">
        <v>0</v>
      </c>
      <c r="O17" s="18">
        <v>1</v>
      </c>
      <c r="P17" s="18">
        <v>1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8">
        <v>0</v>
      </c>
      <c r="X17" s="18">
        <v>1</v>
      </c>
      <c r="Y17" s="18">
        <v>1</v>
      </c>
      <c r="Z17" s="18">
        <v>0</v>
      </c>
      <c r="AA17" s="18">
        <v>1</v>
      </c>
      <c r="AB17" s="18">
        <v>0</v>
      </c>
      <c r="AC17" s="18">
        <v>0</v>
      </c>
      <c r="AD17" s="28">
        <v>0</v>
      </c>
      <c r="AE17" s="28">
        <v>0</v>
      </c>
      <c r="AF17" s="28">
        <v>0</v>
      </c>
      <c r="AG17" s="40">
        <f t="shared" si="0"/>
        <v>9</v>
      </c>
      <c r="AH17" s="40"/>
      <c r="AI17" s="4"/>
    </row>
    <row r="18" spans="1:35" ht="15">
      <c r="A18" s="4">
        <v>14</v>
      </c>
      <c r="B18" s="50" t="s">
        <v>222</v>
      </c>
      <c r="C18" s="50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0</v>
      </c>
      <c r="J18" s="18">
        <v>1</v>
      </c>
      <c r="K18" s="18">
        <v>0</v>
      </c>
      <c r="L18" s="18">
        <v>1</v>
      </c>
      <c r="M18" s="18">
        <v>1</v>
      </c>
      <c r="N18" s="18">
        <v>1</v>
      </c>
      <c r="O18" s="18">
        <v>1</v>
      </c>
      <c r="P18" s="18">
        <v>0</v>
      </c>
      <c r="Q18" s="18">
        <v>0</v>
      </c>
      <c r="R18" s="18">
        <v>1</v>
      </c>
      <c r="S18" s="18">
        <v>0</v>
      </c>
      <c r="T18" s="18">
        <v>0</v>
      </c>
      <c r="U18" s="18">
        <v>0</v>
      </c>
      <c r="V18" s="18">
        <v>0</v>
      </c>
      <c r="W18" s="28">
        <v>0</v>
      </c>
      <c r="X18" s="18">
        <v>0</v>
      </c>
      <c r="Y18" s="18">
        <v>1</v>
      </c>
      <c r="Z18" s="18">
        <v>1</v>
      </c>
      <c r="AA18" s="18">
        <v>1</v>
      </c>
      <c r="AB18" s="18">
        <v>0</v>
      </c>
      <c r="AC18" s="18">
        <v>0</v>
      </c>
      <c r="AD18" s="28">
        <v>0</v>
      </c>
      <c r="AE18" s="28">
        <v>0</v>
      </c>
      <c r="AF18" s="28">
        <v>0</v>
      </c>
      <c r="AG18" s="40">
        <f t="shared" si="0"/>
        <v>15</v>
      </c>
      <c r="AH18" s="40"/>
      <c r="AI18" s="4"/>
    </row>
    <row r="19" spans="1:35" ht="15">
      <c r="A19" s="4">
        <v>15</v>
      </c>
      <c r="B19" s="50" t="s">
        <v>223</v>
      </c>
      <c r="C19" s="50">
        <v>0</v>
      </c>
      <c r="D19" s="18">
        <v>1</v>
      </c>
      <c r="E19" s="18">
        <v>1</v>
      </c>
      <c r="F19" s="18">
        <v>0</v>
      </c>
      <c r="G19" s="18">
        <v>0</v>
      </c>
      <c r="H19" s="18">
        <v>1</v>
      </c>
      <c r="I19" s="18">
        <v>1</v>
      </c>
      <c r="J19" s="18">
        <v>0</v>
      </c>
      <c r="K19" s="18">
        <v>1</v>
      </c>
      <c r="L19" s="18">
        <v>1</v>
      </c>
      <c r="M19" s="18">
        <v>1</v>
      </c>
      <c r="N19" s="18">
        <v>0</v>
      </c>
      <c r="O19" s="18">
        <v>1</v>
      </c>
      <c r="P19" s="18">
        <v>1</v>
      </c>
      <c r="Q19" s="18">
        <v>0</v>
      </c>
      <c r="R19" s="18">
        <v>1</v>
      </c>
      <c r="S19" s="18">
        <v>1</v>
      </c>
      <c r="T19" s="18">
        <v>0</v>
      </c>
      <c r="U19" s="18">
        <v>0</v>
      </c>
      <c r="V19" s="18">
        <v>0</v>
      </c>
      <c r="W19" s="28">
        <v>0</v>
      </c>
      <c r="X19" s="18">
        <v>0</v>
      </c>
      <c r="Y19" s="18">
        <v>1</v>
      </c>
      <c r="Z19" s="18">
        <v>0</v>
      </c>
      <c r="AA19" s="18">
        <v>1</v>
      </c>
      <c r="AB19" s="18">
        <v>0</v>
      </c>
      <c r="AC19" s="18">
        <v>0</v>
      </c>
      <c r="AD19" s="28">
        <v>0</v>
      </c>
      <c r="AE19" s="28">
        <v>0</v>
      </c>
      <c r="AF19" s="28">
        <v>0</v>
      </c>
      <c r="AG19" s="40">
        <f t="shared" si="0"/>
        <v>13</v>
      </c>
      <c r="AH19" s="40"/>
      <c r="AI19" s="4"/>
    </row>
    <row r="20" spans="1:35" ht="15">
      <c r="A20" s="4">
        <v>16</v>
      </c>
      <c r="B20" s="50" t="s">
        <v>224</v>
      </c>
      <c r="C20" s="50">
        <v>1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8">
        <v>1</v>
      </c>
      <c r="L20" s="18">
        <v>1</v>
      </c>
      <c r="M20" s="18">
        <v>1</v>
      </c>
      <c r="N20" s="18">
        <v>0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0</v>
      </c>
      <c r="W20" s="2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28">
        <v>0</v>
      </c>
      <c r="AE20" s="28">
        <v>0</v>
      </c>
      <c r="AF20" s="28">
        <v>0</v>
      </c>
      <c r="AG20" s="40">
        <f t="shared" si="0"/>
        <v>13</v>
      </c>
      <c r="AH20" s="40"/>
      <c r="AI20" s="4"/>
    </row>
    <row r="21" spans="1:35" ht="15">
      <c r="A21" s="4">
        <v>17</v>
      </c>
      <c r="B21" s="50" t="s">
        <v>225</v>
      </c>
      <c r="C21" s="50">
        <v>1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1</v>
      </c>
      <c r="J21" s="18">
        <v>1</v>
      </c>
      <c r="K21" s="18">
        <v>0</v>
      </c>
      <c r="L21" s="18">
        <v>0</v>
      </c>
      <c r="M21" s="18">
        <v>0</v>
      </c>
      <c r="N21" s="18">
        <v>1</v>
      </c>
      <c r="O21" s="18">
        <v>1</v>
      </c>
      <c r="P21" s="18">
        <v>0</v>
      </c>
      <c r="Q21" s="18">
        <v>0</v>
      </c>
      <c r="R21" s="18">
        <v>0</v>
      </c>
      <c r="S21" s="18">
        <v>1</v>
      </c>
      <c r="T21" s="18">
        <v>1</v>
      </c>
      <c r="U21" s="18">
        <v>1</v>
      </c>
      <c r="V21" s="18">
        <v>1</v>
      </c>
      <c r="W21" s="28">
        <v>2</v>
      </c>
      <c r="X21" s="18">
        <v>0</v>
      </c>
      <c r="Y21" s="18">
        <v>0</v>
      </c>
      <c r="Z21" s="18">
        <v>1</v>
      </c>
      <c r="AA21" s="18">
        <v>0</v>
      </c>
      <c r="AB21" s="18">
        <v>0</v>
      </c>
      <c r="AC21" s="18">
        <v>0</v>
      </c>
      <c r="AD21" s="28">
        <v>0</v>
      </c>
      <c r="AE21" s="28">
        <v>0</v>
      </c>
      <c r="AF21" s="28">
        <v>0</v>
      </c>
      <c r="AG21" s="40">
        <f t="shared" si="0"/>
        <v>13</v>
      </c>
      <c r="AH21" s="40"/>
      <c r="AI21" s="4"/>
    </row>
    <row r="22" spans="1:35" ht="15">
      <c r="A22" s="4">
        <v>18</v>
      </c>
      <c r="B22" s="50" t="s">
        <v>226</v>
      </c>
      <c r="C22" s="5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18"/>
      <c r="Y22" s="18"/>
      <c r="Z22" s="18"/>
      <c r="AA22" s="18"/>
      <c r="AB22" s="18"/>
      <c r="AC22" s="18"/>
      <c r="AD22" s="28"/>
      <c r="AE22" s="28"/>
      <c r="AF22" s="28"/>
      <c r="AG22" s="40">
        <f t="shared" si="0"/>
        <v>0</v>
      </c>
      <c r="AH22" s="40"/>
      <c r="AI22" s="4"/>
    </row>
    <row r="23" spans="1:35" ht="15">
      <c r="A23" s="4">
        <v>19</v>
      </c>
      <c r="B23" s="50" t="s">
        <v>227</v>
      </c>
      <c r="C23" s="50">
        <v>1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8">
        <v>1</v>
      </c>
      <c r="J23" s="18">
        <v>1</v>
      </c>
      <c r="K23" s="18">
        <v>0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28">
        <v>0</v>
      </c>
      <c r="X23" s="18">
        <v>0</v>
      </c>
      <c r="Y23" s="18">
        <v>1</v>
      </c>
      <c r="Z23" s="18">
        <v>1</v>
      </c>
      <c r="AA23" s="18">
        <v>0</v>
      </c>
      <c r="AB23" s="18">
        <v>0</v>
      </c>
      <c r="AC23" s="18">
        <v>1</v>
      </c>
      <c r="AD23" s="28">
        <v>0</v>
      </c>
      <c r="AE23" s="28">
        <v>0</v>
      </c>
      <c r="AF23" s="28">
        <v>0</v>
      </c>
      <c r="AG23" s="40">
        <f t="shared" si="0"/>
        <v>12</v>
      </c>
      <c r="AH23" s="40"/>
      <c r="AI23" s="4"/>
    </row>
    <row r="24" spans="1:35" ht="15">
      <c r="A24" s="4">
        <v>20</v>
      </c>
      <c r="B24" s="50" t="s">
        <v>228</v>
      </c>
      <c r="C24" s="50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1</v>
      </c>
      <c r="K24" s="18">
        <v>1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28">
        <v>0</v>
      </c>
      <c r="X24" s="18">
        <v>0</v>
      </c>
      <c r="Y24" s="18">
        <v>1</v>
      </c>
      <c r="Z24" s="18">
        <v>0</v>
      </c>
      <c r="AA24" s="18">
        <v>0</v>
      </c>
      <c r="AB24" s="18">
        <v>1</v>
      </c>
      <c r="AC24" s="18">
        <v>0</v>
      </c>
      <c r="AD24" s="28">
        <v>0</v>
      </c>
      <c r="AE24" s="28">
        <v>0</v>
      </c>
      <c r="AF24" s="28">
        <v>0</v>
      </c>
      <c r="AG24" s="40">
        <f t="shared" si="0"/>
        <v>4</v>
      </c>
      <c r="AH24" s="40"/>
      <c r="AI24" s="4"/>
    </row>
    <row r="25" spans="1:35" ht="15">
      <c r="A25" s="4">
        <v>21</v>
      </c>
      <c r="B25" s="50" t="s">
        <v>229</v>
      </c>
      <c r="C25" s="50">
        <v>0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1</v>
      </c>
      <c r="J25" s="18">
        <v>1</v>
      </c>
      <c r="K25" s="18">
        <v>1</v>
      </c>
      <c r="L25" s="18">
        <v>0</v>
      </c>
      <c r="M25" s="18">
        <v>1</v>
      </c>
      <c r="N25" s="18">
        <v>0</v>
      </c>
      <c r="O25" s="18">
        <v>1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28">
        <v>0</v>
      </c>
      <c r="X25" s="18">
        <v>1</v>
      </c>
      <c r="Y25" s="18">
        <v>0</v>
      </c>
      <c r="Z25" s="18">
        <v>1</v>
      </c>
      <c r="AA25" s="18">
        <v>0</v>
      </c>
      <c r="AB25" s="18">
        <v>0</v>
      </c>
      <c r="AC25" s="18">
        <v>1</v>
      </c>
      <c r="AD25" s="28">
        <v>0</v>
      </c>
      <c r="AE25" s="28">
        <v>0</v>
      </c>
      <c r="AF25" s="28">
        <v>0</v>
      </c>
      <c r="AG25" s="40">
        <f t="shared" si="0"/>
        <v>9</v>
      </c>
      <c r="AH25" s="40"/>
      <c r="AI25" s="4"/>
    </row>
    <row r="26" spans="1:35" ht="15">
      <c r="A26" s="4"/>
      <c r="B26" s="27"/>
      <c r="C26" s="2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18"/>
      <c r="Y26" s="18"/>
      <c r="Z26" s="18"/>
      <c r="AA26" s="18"/>
      <c r="AB26" s="18"/>
      <c r="AC26" s="18"/>
      <c r="AD26" s="28"/>
      <c r="AE26" s="28"/>
      <c r="AF26" s="28"/>
      <c r="AG26" s="40">
        <f t="shared" si="0"/>
        <v>0</v>
      </c>
      <c r="AH26" s="40"/>
      <c r="AI26" s="4"/>
    </row>
    <row r="27" spans="1:35" ht="15">
      <c r="A27" s="4"/>
      <c r="B27" s="27"/>
      <c r="C27" s="2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18"/>
      <c r="Y27" s="18"/>
      <c r="Z27" s="18"/>
      <c r="AA27" s="18"/>
      <c r="AB27" s="18"/>
      <c r="AC27" s="18"/>
      <c r="AD27" s="28"/>
      <c r="AE27" s="28"/>
      <c r="AF27" s="28"/>
      <c r="AG27" s="40">
        <f t="shared" si="0"/>
        <v>0</v>
      </c>
      <c r="AH27" s="40"/>
      <c r="AI27" s="4"/>
    </row>
    <row r="28" spans="1:35" ht="15">
      <c r="A28" s="4"/>
      <c r="B28" s="27"/>
      <c r="C28" s="2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18"/>
      <c r="Y28" s="18"/>
      <c r="Z28" s="18"/>
      <c r="AA28" s="18"/>
      <c r="AB28" s="18"/>
      <c r="AC28" s="18"/>
      <c r="AD28" s="28"/>
      <c r="AE28" s="28"/>
      <c r="AF28" s="28"/>
      <c r="AG28" s="40">
        <f t="shared" si="0"/>
        <v>0</v>
      </c>
      <c r="AH28" s="40"/>
      <c r="AI28" s="4"/>
    </row>
    <row r="29" spans="1:35" ht="15">
      <c r="A29" s="4"/>
      <c r="B29" s="27"/>
      <c r="C29" s="2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18"/>
      <c r="Y29" s="18"/>
      <c r="Z29" s="18"/>
      <c r="AA29" s="18"/>
      <c r="AB29" s="18"/>
      <c r="AC29" s="18"/>
      <c r="AD29" s="28"/>
      <c r="AE29" s="28"/>
      <c r="AF29" s="28"/>
      <c r="AG29" s="40">
        <f t="shared" si="0"/>
        <v>0</v>
      </c>
      <c r="AH29" s="40"/>
      <c r="AI29" s="4"/>
    </row>
    <row r="30" spans="1:35" ht="30">
      <c r="A30" s="5"/>
      <c r="B30" s="32" t="s">
        <v>75</v>
      </c>
      <c r="C30" s="3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7"/>
    </row>
    <row r="31" spans="2:3" ht="15">
      <c r="B31" s="22"/>
      <c r="C31" s="22"/>
    </row>
    <row r="32" spans="2:15" ht="18.75">
      <c r="B32" s="76" t="s">
        <v>74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2:7" ht="21">
      <c r="B33" s="66" t="s">
        <v>71</v>
      </c>
      <c r="C33" s="66"/>
      <c r="D33" s="79"/>
      <c r="E33" s="79"/>
      <c r="F33" s="79"/>
      <c r="G33">
        <v>34</v>
      </c>
    </row>
    <row r="34" spans="2:7" ht="21">
      <c r="B34" s="66" t="s">
        <v>72</v>
      </c>
      <c r="C34" s="66"/>
      <c r="D34" s="79"/>
      <c r="E34" s="79"/>
      <c r="F34" s="79"/>
      <c r="G34">
        <v>22</v>
      </c>
    </row>
  </sheetData>
  <sheetProtection/>
  <mergeCells count="20">
    <mergeCell ref="A1:A4"/>
    <mergeCell ref="B1:B4"/>
    <mergeCell ref="E2:E3"/>
    <mergeCell ref="F2:F3"/>
    <mergeCell ref="C1:AF1"/>
    <mergeCell ref="L2:W3"/>
    <mergeCell ref="X2:X3"/>
    <mergeCell ref="AC2:AC3"/>
    <mergeCell ref="AA2:AB3"/>
    <mergeCell ref="AE2:AF3"/>
    <mergeCell ref="AD2:AD3"/>
    <mergeCell ref="Y2:Z3"/>
    <mergeCell ref="G2:G3"/>
    <mergeCell ref="J2:J3"/>
    <mergeCell ref="B33:F33"/>
    <mergeCell ref="B34:F34"/>
    <mergeCell ref="H2:I3"/>
    <mergeCell ref="C2:D3"/>
    <mergeCell ref="B32:O32"/>
    <mergeCell ref="K2:K3"/>
  </mergeCells>
  <conditionalFormatting sqref="K2 J2:J3 E2:G3">
    <cfRule type="cellIs" priority="1" dxfId="0" operator="between">
      <formula>3</formula>
      <formula>15</formula>
    </cfRule>
    <cfRule type="duplicateValues" priority="2" dxfId="0">
      <formula>AND(COUNTIF($K$2:$K$2,E2)+COUNTIF($J$2:$J$3,E2)+COUNTIF($E$2:$G$3,E2)&gt;1,NOT(ISBLANK(E2)))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zoomScale="80" zoomScaleNormal="80" zoomScalePageLayoutView="0" workbookViewId="0" topLeftCell="A8">
      <selection activeCell="F33" sqref="F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65" t="s">
        <v>0</v>
      </c>
      <c r="B1" s="53" t="s">
        <v>1</v>
      </c>
      <c r="C1" s="62" t="s">
        <v>108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4"/>
      <c r="Y1" s="4"/>
      <c r="Z1" s="4"/>
    </row>
    <row r="2" spans="1:26" ht="15" customHeight="1" thickBot="1">
      <c r="A2" s="65"/>
      <c r="B2" s="53"/>
      <c r="C2" s="94" t="s">
        <v>78</v>
      </c>
      <c r="D2" s="96" t="s">
        <v>84</v>
      </c>
      <c r="E2" s="96" t="s">
        <v>85</v>
      </c>
      <c r="F2" s="96" t="s">
        <v>85</v>
      </c>
      <c r="G2" s="94" t="s">
        <v>87</v>
      </c>
      <c r="H2" s="94" t="s">
        <v>95</v>
      </c>
      <c r="I2" s="94" t="s">
        <v>79</v>
      </c>
      <c r="J2" s="100" t="s">
        <v>84</v>
      </c>
      <c r="K2" s="94" t="s">
        <v>78</v>
      </c>
      <c r="L2" s="94" t="s">
        <v>78</v>
      </c>
      <c r="M2" s="94" t="s">
        <v>92</v>
      </c>
      <c r="N2" s="94" t="s">
        <v>96</v>
      </c>
      <c r="O2" s="94" t="s">
        <v>94</v>
      </c>
      <c r="P2" s="94" t="s">
        <v>94</v>
      </c>
      <c r="Q2" s="94" t="s">
        <v>86</v>
      </c>
      <c r="R2" s="94" t="s">
        <v>91</v>
      </c>
      <c r="S2" s="94" t="s">
        <v>78</v>
      </c>
      <c r="T2" s="94" t="s">
        <v>78</v>
      </c>
      <c r="U2" s="94" t="s">
        <v>93</v>
      </c>
      <c r="V2" s="94" t="s">
        <v>87</v>
      </c>
      <c r="W2" s="102"/>
      <c r="X2" s="94" t="s">
        <v>70</v>
      </c>
      <c r="Y2" s="94" t="s">
        <v>24</v>
      </c>
      <c r="Z2" s="98" t="s">
        <v>73</v>
      </c>
    </row>
    <row r="3" spans="1:26" ht="76.5" customHeight="1" thickBot="1">
      <c r="A3" s="65"/>
      <c r="B3" s="53"/>
      <c r="C3" s="95"/>
      <c r="D3" s="97"/>
      <c r="E3" s="97"/>
      <c r="F3" s="97"/>
      <c r="G3" s="95"/>
      <c r="H3" s="95"/>
      <c r="I3" s="95"/>
      <c r="J3" s="101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03"/>
      <c r="X3" s="95"/>
      <c r="Y3" s="95"/>
      <c r="Z3" s="99"/>
    </row>
    <row r="4" spans="1:26" ht="15">
      <c r="A4" s="65"/>
      <c r="B4" s="5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31" t="s">
        <v>52</v>
      </c>
      <c r="P4" s="41" t="s">
        <v>80</v>
      </c>
      <c r="Q4" s="41" t="s">
        <v>81</v>
      </c>
      <c r="R4" s="41" t="s">
        <v>82</v>
      </c>
      <c r="S4" s="41" t="s">
        <v>83</v>
      </c>
      <c r="T4" s="41" t="s">
        <v>88</v>
      </c>
      <c r="U4" s="41" t="s">
        <v>89</v>
      </c>
      <c r="V4" s="41" t="s">
        <v>90</v>
      </c>
      <c r="W4" s="36" t="s">
        <v>58</v>
      </c>
      <c r="X4" s="37"/>
      <c r="Y4" s="38"/>
      <c r="Z4" s="4"/>
    </row>
    <row r="5" spans="1:26" ht="15">
      <c r="A5" s="4">
        <v>1</v>
      </c>
      <c r="B5" s="50" t="s">
        <v>181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</v>
      </c>
      <c r="K5" s="18">
        <v>0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0</v>
      </c>
      <c r="U5" s="18">
        <v>1</v>
      </c>
      <c r="V5" s="18">
        <v>1</v>
      </c>
      <c r="W5" s="28">
        <v>2</v>
      </c>
      <c r="X5" s="40">
        <f>C5+D5+E5+F5+G5+H5+I5+J5+K5+L5+M5+N5+O5+P5+Q5+R5+S5+T5+U5+V5+W5</f>
        <v>19</v>
      </c>
      <c r="Y5" s="40"/>
      <c r="Z5" s="4"/>
    </row>
    <row r="6" spans="1:26" ht="15">
      <c r="A6" s="4">
        <v>2</v>
      </c>
      <c r="B6" s="50" t="s">
        <v>182</v>
      </c>
      <c r="C6" s="18">
        <v>0</v>
      </c>
      <c r="D6" s="18">
        <v>0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0</v>
      </c>
      <c r="O6" s="18">
        <v>0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28">
        <v>2</v>
      </c>
      <c r="X6" s="40">
        <f aca="true" t="shared" si="0" ref="X6:X29">C6+D6+E6+F6+G6+H6+I6+J6+K6+L6+M6+N6+O6+P6+Q6+R6+S6+T6+U6+V6+W6</f>
        <v>18</v>
      </c>
      <c r="Y6" s="40"/>
      <c r="Z6" s="4"/>
    </row>
    <row r="7" spans="1:26" ht="15">
      <c r="A7" s="4">
        <v>3</v>
      </c>
      <c r="B7" s="50" t="s">
        <v>183</v>
      </c>
      <c r="C7" s="18">
        <v>1</v>
      </c>
      <c r="D7" s="18">
        <v>0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/>
      <c r="U7" s="18">
        <v>1</v>
      </c>
      <c r="V7" s="18">
        <v>1</v>
      </c>
      <c r="W7" s="28">
        <v>2</v>
      </c>
      <c r="X7" s="40">
        <f t="shared" si="0"/>
        <v>20</v>
      </c>
      <c r="Y7" s="40"/>
      <c r="Z7" s="4"/>
    </row>
    <row r="8" spans="1:26" ht="15">
      <c r="A8" s="4">
        <v>4</v>
      </c>
      <c r="B8" s="50" t="s">
        <v>184</v>
      </c>
      <c r="C8" s="18">
        <v>1</v>
      </c>
      <c r="D8" s="18">
        <v>0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0</v>
      </c>
      <c r="V8" s="18">
        <v>1</v>
      </c>
      <c r="W8" s="28">
        <v>2</v>
      </c>
      <c r="X8" s="40">
        <f t="shared" si="0"/>
        <v>20</v>
      </c>
      <c r="Y8" s="40"/>
      <c r="Z8" s="4"/>
    </row>
    <row r="9" spans="1:26" ht="15">
      <c r="A9" s="4">
        <v>5</v>
      </c>
      <c r="B9" s="50" t="s">
        <v>185</v>
      </c>
      <c r="C9" s="18">
        <v>0</v>
      </c>
      <c r="D9" s="18">
        <v>1</v>
      </c>
      <c r="E9" s="18">
        <v>1</v>
      </c>
      <c r="F9" s="18">
        <v>1</v>
      </c>
      <c r="G9" s="18">
        <v>1</v>
      </c>
      <c r="H9" s="18">
        <v>0</v>
      </c>
      <c r="I9" s="18">
        <v>0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0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28">
        <v>1</v>
      </c>
      <c r="X9" s="40">
        <f t="shared" si="0"/>
        <v>17</v>
      </c>
      <c r="Y9" s="40"/>
      <c r="Z9" s="4"/>
    </row>
    <row r="10" spans="1:26" ht="15">
      <c r="A10" s="4">
        <v>6</v>
      </c>
      <c r="B10" s="50" t="s">
        <v>186</v>
      </c>
      <c r="C10" s="18">
        <v>1</v>
      </c>
      <c r="D10" s="18">
        <v>0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28">
        <v>2</v>
      </c>
      <c r="X10" s="40">
        <f t="shared" si="0"/>
        <v>21</v>
      </c>
      <c r="Y10" s="40"/>
      <c r="Z10" s="4"/>
    </row>
    <row r="11" spans="1:26" ht="15">
      <c r="A11" s="4">
        <v>7</v>
      </c>
      <c r="B11" s="50" t="s">
        <v>187</v>
      </c>
      <c r="C11" s="18">
        <v>0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0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28">
        <v>2</v>
      </c>
      <c r="X11" s="40">
        <v>20</v>
      </c>
      <c r="Y11" s="40"/>
      <c r="Z11" s="4"/>
    </row>
    <row r="12" spans="1:26" ht="15">
      <c r="A12" s="4">
        <v>8</v>
      </c>
      <c r="B12" s="50" t="s">
        <v>188</v>
      </c>
      <c r="C12" s="18">
        <v>1</v>
      </c>
      <c r="D12" s="18">
        <v>1</v>
      </c>
      <c r="E12" s="18">
        <v>1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28">
        <v>2</v>
      </c>
      <c r="X12" s="40">
        <f t="shared" si="0"/>
        <v>21</v>
      </c>
      <c r="Y12" s="40"/>
      <c r="Z12" s="4"/>
    </row>
    <row r="13" spans="1:26" ht="15">
      <c r="A13" s="4">
        <v>9</v>
      </c>
      <c r="B13" s="50" t="s">
        <v>189</v>
      </c>
      <c r="C13" s="18">
        <v>1</v>
      </c>
      <c r="D13" s="18">
        <v>0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0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28">
        <v>2</v>
      </c>
      <c r="X13" s="40">
        <f t="shared" si="0"/>
        <v>20</v>
      </c>
      <c r="Y13" s="40"/>
      <c r="Z13" s="4"/>
    </row>
    <row r="14" spans="1:26" ht="15">
      <c r="A14" s="4">
        <v>10</v>
      </c>
      <c r="B14" s="50" t="s">
        <v>190</v>
      </c>
      <c r="C14" s="18">
        <v>1</v>
      </c>
      <c r="D14" s="18">
        <v>1</v>
      </c>
      <c r="E14" s="18">
        <v>0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0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28">
        <v>1</v>
      </c>
      <c r="X14" s="40">
        <f t="shared" si="0"/>
        <v>19</v>
      </c>
      <c r="Y14" s="40"/>
      <c r="Z14" s="4"/>
    </row>
    <row r="15" spans="1:26" ht="15">
      <c r="A15" s="4">
        <v>11</v>
      </c>
      <c r="B15" s="50" t="s">
        <v>191</v>
      </c>
      <c r="C15" s="18">
        <v>1</v>
      </c>
      <c r="D15" s="18">
        <v>0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0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28">
        <v>2</v>
      </c>
      <c r="X15" s="40">
        <f t="shared" si="0"/>
        <v>20</v>
      </c>
      <c r="Y15" s="40"/>
      <c r="Z15" s="4"/>
    </row>
    <row r="16" spans="1:26" ht="15">
      <c r="A16" s="4">
        <v>12</v>
      </c>
      <c r="B16" s="50" t="s">
        <v>192</v>
      </c>
      <c r="C16" s="18">
        <v>0</v>
      </c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28">
        <v>1</v>
      </c>
      <c r="X16" s="40">
        <f t="shared" si="0"/>
        <v>19</v>
      </c>
      <c r="Y16" s="40"/>
      <c r="Z16" s="4"/>
    </row>
    <row r="17" spans="1:26" ht="15">
      <c r="A17" s="4">
        <v>13</v>
      </c>
      <c r="B17" s="50" t="s">
        <v>193</v>
      </c>
      <c r="C17" s="18">
        <v>1</v>
      </c>
      <c r="D17" s="18">
        <v>1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0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28">
        <v>2</v>
      </c>
      <c r="X17" s="40">
        <f t="shared" si="0"/>
        <v>20</v>
      </c>
      <c r="Y17" s="40"/>
      <c r="Z17" s="4"/>
    </row>
    <row r="18" spans="1:26" ht="15">
      <c r="A18" s="4">
        <v>14</v>
      </c>
      <c r="B18" s="50" t="s">
        <v>194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18">
        <v>0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0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28">
        <v>1</v>
      </c>
      <c r="X18" s="40">
        <f t="shared" si="0"/>
        <v>18</v>
      </c>
      <c r="Y18" s="40"/>
      <c r="Z18" s="4"/>
    </row>
    <row r="19" spans="1:26" ht="15">
      <c r="A19" s="4">
        <v>15</v>
      </c>
      <c r="B19" s="50" t="s">
        <v>195</v>
      </c>
      <c r="C19" s="18">
        <v>0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0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28">
        <v>2</v>
      </c>
      <c r="X19" s="40">
        <f t="shared" si="0"/>
        <v>20</v>
      </c>
      <c r="Y19" s="40"/>
      <c r="Z19" s="4"/>
    </row>
    <row r="20" spans="1:26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8"/>
      <c r="X20" s="40">
        <f t="shared" si="0"/>
        <v>0</v>
      </c>
      <c r="Y20" s="40"/>
      <c r="Z20" s="4"/>
    </row>
    <row r="21" spans="1:26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40">
        <f t="shared" si="0"/>
        <v>0</v>
      </c>
      <c r="Y21" s="40"/>
      <c r="Z21" s="4"/>
    </row>
    <row r="22" spans="1:26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40">
        <f t="shared" si="0"/>
        <v>0</v>
      </c>
      <c r="Y22" s="40"/>
      <c r="Z22" s="4"/>
    </row>
    <row r="23" spans="1:26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40">
        <f t="shared" si="0"/>
        <v>0</v>
      </c>
      <c r="Y23" s="40"/>
      <c r="Z23" s="4"/>
    </row>
    <row r="24" spans="1:26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8"/>
      <c r="X24" s="40">
        <f t="shared" si="0"/>
        <v>0</v>
      </c>
      <c r="Y24" s="40"/>
      <c r="Z24" s="4"/>
    </row>
    <row r="25" spans="1:26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40">
        <f t="shared" si="0"/>
        <v>0</v>
      </c>
      <c r="Y25" s="40"/>
      <c r="Z25" s="4"/>
    </row>
    <row r="26" spans="1:26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40">
        <f t="shared" si="0"/>
        <v>0</v>
      </c>
      <c r="Y26" s="40"/>
      <c r="Z26" s="4"/>
    </row>
    <row r="27" spans="1:26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40">
        <f t="shared" si="0"/>
        <v>0</v>
      </c>
      <c r="Y27" s="40"/>
      <c r="Z27" s="4"/>
    </row>
    <row r="28" spans="1:26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40">
        <f t="shared" si="0"/>
        <v>0</v>
      </c>
      <c r="Y28" s="40"/>
      <c r="Z28" s="4"/>
    </row>
    <row r="29" spans="1:26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40">
        <f t="shared" si="0"/>
        <v>0</v>
      </c>
      <c r="Y29" s="40"/>
      <c r="Z29" s="4"/>
    </row>
    <row r="30" spans="1:26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ht="15">
      <c r="B31" s="22"/>
    </row>
    <row r="32" spans="2:13" ht="18.75">
      <c r="B32" s="76" t="s">
        <v>74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2:6" ht="21">
      <c r="B33" s="66" t="s">
        <v>71</v>
      </c>
      <c r="C33" s="79"/>
      <c r="D33" s="79"/>
      <c r="E33" s="79"/>
      <c r="F33">
        <v>22</v>
      </c>
    </row>
    <row r="34" spans="2:6" ht="21">
      <c r="B34" s="66" t="s">
        <v>72</v>
      </c>
      <c r="C34" s="79"/>
      <c r="D34" s="79"/>
      <c r="E34" s="79"/>
      <c r="F34">
        <v>15</v>
      </c>
    </row>
  </sheetData>
  <sheetProtection/>
  <mergeCells count="30">
    <mergeCell ref="X2:X3"/>
    <mergeCell ref="Y2:Y3"/>
    <mergeCell ref="L2:L3"/>
    <mergeCell ref="M2:M3"/>
    <mergeCell ref="N2:N3"/>
    <mergeCell ref="O2:O3"/>
    <mergeCell ref="B33:E33"/>
    <mergeCell ref="B34:E34"/>
    <mergeCell ref="V2:V3"/>
    <mergeCell ref="W2:W3"/>
    <mergeCell ref="Z2:Z3"/>
    <mergeCell ref="B32:M32"/>
    <mergeCell ref="P2:P3"/>
    <mergeCell ref="Q2:Q3"/>
    <mergeCell ref="R2:R3"/>
    <mergeCell ref="S2:S3"/>
    <mergeCell ref="T2:T3"/>
    <mergeCell ref="U2:U3"/>
    <mergeCell ref="J2:J3"/>
    <mergeCell ref="K2:K3"/>
    <mergeCell ref="A1:A4"/>
    <mergeCell ref="B1:B4"/>
    <mergeCell ref="C1:W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zoomScale="80" zoomScaleNormal="80" zoomScalePageLayoutView="0" workbookViewId="0" topLeftCell="A13">
      <selection activeCell="F33" sqref="F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65" t="s">
        <v>0</v>
      </c>
      <c r="B1" s="53" t="s">
        <v>1</v>
      </c>
      <c r="C1" s="62" t="s">
        <v>108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4"/>
      <c r="Y1" s="4"/>
      <c r="Z1" s="4"/>
    </row>
    <row r="2" spans="1:26" ht="15" customHeight="1" thickBot="1">
      <c r="A2" s="65"/>
      <c r="B2" s="53"/>
      <c r="C2" s="94" t="s">
        <v>78</v>
      </c>
      <c r="D2" s="96" t="s">
        <v>84</v>
      </c>
      <c r="E2" s="96" t="s">
        <v>85</v>
      </c>
      <c r="F2" s="96" t="s">
        <v>85</v>
      </c>
      <c r="G2" s="94" t="s">
        <v>87</v>
      </c>
      <c r="H2" s="94" t="s">
        <v>95</v>
      </c>
      <c r="I2" s="94" t="s">
        <v>79</v>
      </c>
      <c r="J2" s="100" t="s">
        <v>84</v>
      </c>
      <c r="K2" s="94" t="s">
        <v>78</v>
      </c>
      <c r="L2" s="94" t="s">
        <v>78</v>
      </c>
      <c r="M2" s="94" t="s">
        <v>92</v>
      </c>
      <c r="N2" s="94" t="s">
        <v>96</v>
      </c>
      <c r="O2" s="94" t="s">
        <v>94</v>
      </c>
      <c r="P2" s="94" t="s">
        <v>94</v>
      </c>
      <c r="Q2" s="94" t="s">
        <v>86</v>
      </c>
      <c r="R2" s="94" t="s">
        <v>91</v>
      </c>
      <c r="S2" s="94" t="s">
        <v>78</v>
      </c>
      <c r="T2" s="94" t="s">
        <v>78</v>
      </c>
      <c r="U2" s="94" t="s">
        <v>93</v>
      </c>
      <c r="V2" s="94" t="s">
        <v>87</v>
      </c>
      <c r="W2" s="102"/>
      <c r="X2" s="94" t="s">
        <v>70</v>
      </c>
      <c r="Y2" s="94" t="s">
        <v>24</v>
      </c>
      <c r="Z2" s="98" t="s">
        <v>73</v>
      </c>
    </row>
    <row r="3" spans="1:26" ht="76.5" customHeight="1" thickBot="1">
      <c r="A3" s="65"/>
      <c r="B3" s="53"/>
      <c r="C3" s="95"/>
      <c r="D3" s="97"/>
      <c r="E3" s="97"/>
      <c r="F3" s="97"/>
      <c r="G3" s="95"/>
      <c r="H3" s="95"/>
      <c r="I3" s="95"/>
      <c r="J3" s="101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03"/>
      <c r="X3" s="95"/>
      <c r="Y3" s="95"/>
      <c r="Z3" s="99"/>
    </row>
    <row r="4" spans="1:26" ht="15">
      <c r="A4" s="65"/>
      <c r="B4" s="5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31" t="s">
        <v>52</v>
      </c>
      <c r="P4" s="41" t="s">
        <v>80</v>
      </c>
      <c r="Q4" s="41" t="s">
        <v>81</v>
      </c>
      <c r="R4" s="41" t="s">
        <v>82</v>
      </c>
      <c r="S4" s="41" t="s">
        <v>83</v>
      </c>
      <c r="T4" s="41" t="s">
        <v>88</v>
      </c>
      <c r="U4" s="41" t="s">
        <v>89</v>
      </c>
      <c r="V4" s="41" t="s">
        <v>90</v>
      </c>
      <c r="W4" s="36" t="s">
        <v>58</v>
      </c>
      <c r="X4" s="37"/>
      <c r="Y4" s="38"/>
      <c r="Z4" s="4"/>
    </row>
    <row r="5" spans="1:26" ht="15">
      <c r="A5" s="4">
        <v>1</v>
      </c>
      <c r="B5" s="50" t="s">
        <v>196</v>
      </c>
      <c r="C5" s="18">
        <v>0</v>
      </c>
      <c r="D5" s="18">
        <v>0</v>
      </c>
      <c r="E5" s="18">
        <v>0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28">
        <v>1</v>
      </c>
      <c r="X5" s="40">
        <f>C5+D5+E5+F5+G5+H5+I5+J5+K5+L5+M5+N5+O5+P5+Q5+R5+S5+T5+U5+V5+W5</f>
        <v>18</v>
      </c>
      <c r="Y5" s="40"/>
      <c r="Z5" s="4"/>
    </row>
    <row r="6" spans="1:26" ht="15">
      <c r="A6" s="4">
        <v>2</v>
      </c>
      <c r="B6" s="50" t="s">
        <v>197</v>
      </c>
      <c r="C6" s="18">
        <v>1</v>
      </c>
      <c r="D6" s="18">
        <v>1</v>
      </c>
      <c r="E6" s="18">
        <v>0</v>
      </c>
      <c r="F6" s="18">
        <v>1</v>
      </c>
      <c r="G6" s="18">
        <v>0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0</v>
      </c>
      <c r="N6" s="18">
        <v>0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28">
        <v>1</v>
      </c>
      <c r="X6" s="40">
        <f aca="true" t="shared" si="0" ref="X6:X29">C6+D6+E6+F6+G6+H6+I6+J6+K6+L6+M6+N6+O6+P6+Q6+R6+S6+T6+U6+V6+W6</f>
        <v>17</v>
      </c>
      <c r="Y6" s="40"/>
      <c r="Z6" s="4"/>
    </row>
    <row r="7" spans="1:26" ht="15">
      <c r="A7" s="4">
        <v>3</v>
      </c>
      <c r="B7" s="50" t="s">
        <v>198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0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28">
        <v>1</v>
      </c>
      <c r="X7" s="40">
        <f t="shared" si="0"/>
        <v>20</v>
      </c>
      <c r="Y7" s="40"/>
      <c r="Z7" s="4"/>
    </row>
    <row r="8" spans="1:26" ht="15">
      <c r="A8" s="4">
        <v>4</v>
      </c>
      <c r="B8" s="50" t="s">
        <v>199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0</v>
      </c>
      <c r="I8" s="18">
        <v>0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28">
        <v>2</v>
      </c>
      <c r="X8" s="40">
        <f t="shared" si="0"/>
        <v>20</v>
      </c>
      <c r="Y8" s="40"/>
      <c r="Z8" s="4"/>
    </row>
    <row r="9" spans="1:26" ht="15">
      <c r="A9" s="4">
        <v>5</v>
      </c>
      <c r="B9" s="50" t="s">
        <v>200</v>
      </c>
      <c r="C9" s="18">
        <v>1</v>
      </c>
      <c r="D9" s="18">
        <v>0</v>
      </c>
      <c r="E9" s="18">
        <v>1</v>
      </c>
      <c r="F9" s="18">
        <v>0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28">
        <v>2</v>
      </c>
      <c r="X9" s="40">
        <f t="shared" si="0"/>
        <v>20</v>
      </c>
      <c r="Y9" s="40"/>
      <c r="Z9" s="4"/>
    </row>
    <row r="10" spans="1:26" ht="15">
      <c r="A10" s="4">
        <v>6</v>
      </c>
      <c r="B10" s="50" t="s">
        <v>201</v>
      </c>
      <c r="C10" s="18">
        <v>0</v>
      </c>
      <c r="D10" s="18">
        <v>0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0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28">
        <v>1</v>
      </c>
      <c r="X10" s="40">
        <f t="shared" si="0"/>
        <v>17</v>
      </c>
      <c r="Y10" s="40"/>
      <c r="Z10" s="4"/>
    </row>
    <row r="11" spans="1:26" ht="15">
      <c r="A11" s="4">
        <v>7</v>
      </c>
      <c r="B11" s="50" t="s">
        <v>202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0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28">
        <v>2</v>
      </c>
      <c r="X11" s="40">
        <f t="shared" si="0"/>
        <v>21</v>
      </c>
      <c r="Y11" s="40"/>
      <c r="Z11" s="4"/>
    </row>
    <row r="12" spans="1:26" ht="15">
      <c r="A12" s="4">
        <v>8</v>
      </c>
      <c r="B12" s="50" t="s">
        <v>203</v>
      </c>
      <c r="C12" s="18">
        <v>0</v>
      </c>
      <c r="D12" s="18">
        <v>1</v>
      </c>
      <c r="E12" s="18">
        <v>0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0</v>
      </c>
      <c r="U12" s="18">
        <v>1</v>
      </c>
      <c r="V12" s="18">
        <v>1</v>
      </c>
      <c r="W12" s="28">
        <v>1</v>
      </c>
      <c r="X12" s="40">
        <f t="shared" si="0"/>
        <v>17</v>
      </c>
      <c r="Y12" s="40"/>
      <c r="Z12" s="4"/>
    </row>
    <row r="13" spans="1:26" ht="15">
      <c r="A13" s="4">
        <v>9</v>
      </c>
      <c r="B13" s="50" t="s">
        <v>204</v>
      </c>
      <c r="C13" s="18">
        <v>1</v>
      </c>
      <c r="D13" s="18">
        <v>1</v>
      </c>
      <c r="E13" s="18">
        <v>1</v>
      </c>
      <c r="F13" s="18">
        <v>1</v>
      </c>
      <c r="G13" s="18">
        <v>0</v>
      </c>
      <c r="H13" s="18">
        <v>1</v>
      </c>
      <c r="I13" s="18">
        <v>1</v>
      </c>
      <c r="J13" s="18">
        <v>1</v>
      </c>
      <c r="K13" s="18">
        <v>0</v>
      </c>
      <c r="L13" s="18">
        <v>1</v>
      </c>
      <c r="M13" s="18">
        <v>1</v>
      </c>
      <c r="N13" s="18">
        <v>1</v>
      </c>
      <c r="O13" s="18">
        <v>1</v>
      </c>
      <c r="P13" s="18">
        <v>0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28">
        <v>2</v>
      </c>
      <c r="X13" s="40">
        <f t="shared" si="0"/>
        <v>19</v>
      </c>
      <c r="Y13" s="40"/>
      <c r="Z13" s="4"/>
    </row>
    <row r="14" spans="1:26" ht="15">
      <c r="A14" s="4">
        <v>10</v>
      </c>
      <c r="B14" s="50" t="s">
        <v>205</v>
      </c>
      <c r="C14" s="18">
        <v>1</v>
      </c>
      <c r="D14" s="18">
        <v>1</v>
      </c>
      <c r="E14" s="18">
        <v>1</v>
      </c>
      <c r="F14" s="18">
        <v>0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0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28">
        <v>1</v>
      </c>
      <c r="X14" s="40">
        <f t="shared" si="0"/>
        <v>19</v>
      </c>
      <c r="Y14" s="40"/>
      <c r="Z14" s="4"/>
    </row>
    <row r="15" spans="1:26" ht="15">
      <c r="A15" s="4">
        <v>11</v>
      </c>
      <c r="B15" s="50" t="s">
        <v>206</v>
      </c>
      <c r="C15" s="18">
        <v>1</v>
      </c>
      <c r="D15" s="18">
        <v>1</v>
      </c>
      <c r="E15" s="18">
        <v>1</v>
      </c>
      <c r="F15" s="18">
        <v>0</v>
      </c>
      <c r="G15" s="18">
        <v>1</v>
      </c>
      <c r="H15" s="18">
        <v>1</v>
      </c>
      <c r="I15" s="18">
        <v>0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28">
        <v>0</v>
      </c>
      <c r="X15" s="40">
        <f t="shared" si="0"/>
        <v>18</v>
      </c>
      <c r="Y15" s="40"/>
      <c r="Z15" s="4"/>
    </row>
    <row r="16" spans="1:26" ht="15">
      <c r="A16" s="4">
        <v>12</v>
      </c>
      <c r="B16" s="50" t="s">
        <v>207</v>
      </c>
      <c r="C16" s="18">
        <v>1</v>
      </c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0</v>
      </c>
      <c r="J16" s="18">
        <v>1</v>
      </c>
      <c r="K16" s="18">
        <v>1</v>
      </c>
      <c r="L16" s="18">
        <v>0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0</v>
      </c>
      <c r="S16" s="18">
        <v>1</v>
      </c>
      <c r="T16" s="18">
        <v>1</v>
      </c>
      <c r="U16" s="18">
        <v>1</v>
      </c>
      <c r="V16" s="18">
        <v>1</v>
      </c>
      <c r="W16" s="28">
        <v>1</v>
      </c>
      <c r="X16" s="40">
        <f t="shared" si="0"/>
        <v>17</v>
      </c>
      <c r="Y16" s="40"/>
      <c r="Z16" s="4"/>
    </row>
    <row r="17" spans="1:26" ht="15">
      <c r="A17" s="4">
        <v>13</v>
      </c>
      <c r="B17" s="50" t="s">
        <v>208</v>
      </c>
      <c r="C17" s="18">
        <v>0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28">
        <v>2</v>
      </c>
      <c r="X17" s="40">
        <f t="shared" si="0"/>
        <v>21</v>
      </c>
      <c r="Y17" s="40"/>
      <c r="Z17" s="4"/>
    </row>
    <row r="18" spans="1:26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8"/>
      <c r="X18" s="40">
        <f t="shared" si="0"/>
        <v>0</v>
      </c>
      <c r="Y18" s="40"/>
      <c r="Z18" s="4"/>
    </row>
    <row r="19" spans="1:26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40">
        <f t="shared" si="0"/>
        <v>0</v>
      </c>
      <c r="Y19" s="40"/>
      <c r="Z19" s="4"/>
    </row>
    <row r="20" spans="1:26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8"/>
      <c r="X20" s="40">
        <f t="shared" si="0"/>
        <v>0</v>
      </c>
      <c r="Y20" s="40"/>
      <c r="Z20" s="4"/>
    </row>
    <row r="21" spans="1:26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40">
        <f t="shared" si="0"/>
        <v>0</v>
      </c>
      <c r="Y21" s="40"/>
      <c r="Z21" s="4"/>
    </row>
    <row r="22" spans="1:26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40">
        <f t="shared" si="0"/>
        <v>0</v>
      </c>
      <c r="Y22" s="40"/>
      <c r="Z22" s="4"/>
    </row>
    <row r="23" spans="1:26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40">
        <f t="shared" si="0"/>
        <v>0</v>
      </c>
      <c r="Y23" s="40"/>
      <c r="Z23" s="4"/>
    </row>
    <row r="24" spans="1:26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8"/>
      <c r="X24" s="40">
        <f t="shared" si="0"/>
        <v>0</v>
      </c>
      <c r="Y24" s="40"/>
      <c r="Z24" s="4"/>
    </row>
    <row r="25" spans="1:26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40">
        <f t="shared" si="0"/>
        <v>0</v>
      </c>
      <c r="Y25" s="40"/>
      <c r="Z25" s="4"/>
    </row>
    <row r="26" spans="1:26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40">
        <f t="shared" si="0"/>
        <v>0</v>
      </c>
      <c r="Y26" s="40"/>
      <c r="Z26" s="4"/>
    </row>
    <row r="27" spans="1:26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40">
        <f t="shared" si="0"/>
        <v>0</v>
      </c>
      <c r="Y27" s="40"/>
      <c r="Z27" s="4"/>
    </row>
    <row r="28" spans="1:26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40">
        <f t="shared" si="0"/>
        <v>0</v>
      </c>
      <c r="Y28" s="40"/>
      <c r="Z28" s="4"/>
    </row>
    <row r="29" spans="1:26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40">
        <f t="shared" si="0"/>
        <v>0</v>
      </c>
      <c r="Y29" s="40"/>
      <c r="Z29" s="4"/>
    </row>
    <row r="30" spans="1:26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ht="15">
      <c r="B31" s="22"/>
    </row>
    <row r="32" spans="2:13" ht="18.75">
      <c r="B32" s="76" t="s">
        <v>74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2:6" ht="21">
      <c r="B33" s="66" t="s">
        <v>71</v>
      </c>
      <c r="C33" s="79"/>
      <c r="D33" s="79"/>
      <c r="E33" s="79"/>
      <c r="F33">
        <v>22</v>
      </c>
    </row>
    <row r="34" spans="2:6" ht="21">
      <c r="B34" s="66" t="s">
        <v>72</v>
      </c>
      <c r="C34" s="79"/>
      <c r="D34" s="79"/>
      <c r="E34" s="79"/>
      <c r="F34">
        <v>14</v>
      </c>
    </row>
  </sheetData>
  <sheetProtection/>
  <mergeCells count="30">
    <mergeCell ref="A1:A4"/>
    <mergeCell ref="B1:B4"/>
    <mergeCell ref="C2:C3"/>
    <mergeCell ref="D2:D3"/>
    <mergeCell ref="C1:W1"/>
    <mergeCell ref="W2:W3"/>
    <mergeCell ref="J2:J3"/>
    <mergeCell ref="K2:K3"/>
    <mergeCell ref="B34:E34"/>
    <mergeCell ref="P2:P3"/>
    <mergeCell ref="Q2:Q3"/>
    <mergeCell ref="R2:R3"/>
    <mergeCell ref="B32:M32"/>
    <mergeCell ref="I2:I3"/>
    <mergeCell ref="L2:L3"/>
    <mergeCell ref="M2:M3"/>
    <mergeCell ref="N2:N3"/>
    <mergeCell ref="E2:E3"/>
    <mergeCell ref="U2:U3"/>
    <mergeCell ref="B33:E33"/>
    <mergeCell ref="O2:O3"/>
    <mergeCell ref="G2:G3"/>
    <mergeCell ref="H2:H3"/>
    <mergeCell ref="T2:T3"/>
    <mergeCell ref="S2:S3"/>
    <mergeCell ref="F2:F3"/>
    <mergeCell ref="X2:X3"/>
    <mergeCell ref="Y2:Y3"/>
    <mergeCell ref="Z2:Z3"/>
    <mergeCell ref="V2:V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PageLayoutView="0" workbookViewId="0" topLeftCell="D4">
      <selection activeCell="F33" sqref="F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65" t="s">
        <v>0</v>
      </c>
      <c r="B1" s="53" t="s">
        <v>1</v>
      </c>
      <c r="C1" s="62" t="s">
        <v>108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4"/>
      <c r="S1" s="4"/>
      <c r="T1" s="4"/>
    </row>
    <row r="2" spans="1:20" ht="15" customHeight="1" thickBot="1">
      <c r="A2" s="65"/>
      <c r="B2" s="53"/>
      <c r="C2" s="104" t="s">
        <v>97</v>
      </c>
      <c r="D2" s="104" t="s">
        <v>97</v>
      </c>
      <c r="E2" s="104" t="s">
        <v>98</v>
      </c>
      <c r="F2" s="104" t="s">
        <v>99</v>
      </c>
      <c r="G2" s="104" t="s">
        <v>99</v>
      </c>
      <c r="H2" s="104" t="s">
        <v>107</v>
      </c>
      <c r="I2" s="104" t="s">
        <v>100</v>
      </c>
      <c r="J2" s="108" t="s">
        <v>101</v>
      </c>
      <c r="K2" s="104" t="s">
        <v>102</v>
      </c>
      <c r="L2" s="104" t="s">
        <v>103</v>
      </c>
      <c r="M2" s="104" t="s">
        <v>105</v>
      </c>
      <c r="N2" s="104" t="s">
        <v>106</v>
      </c>
      <c r="O2" s="104" t="s">
        <v>104</v>
      </c>
      <c r="P2" s="104" t="s">
        <v>105</v>
      </c>
      <c r="Q2" s="104" t="s">
        <v>106</v>
      </c>
      <c r="R2" s="104" t="s">
        <v>70</v>
      </c>
      <c r="S2" s="104" t="s">
        <v>24</v>
      </c>
      <c r="T2" s="106" t="s">
        <v>73</v>
      </c>
    </row>
    <row r="3" spans="1:20" ht="76.5" customHeight="1" thickBot="1">
      <c r="A3" s="65"/>
      <c r="B3" s="53"/>
      <c r="C3" s="105"/>
      <c r="D3" s="105"/>
      <c r="E3" s="105"/>
      <c r="F3" s="105"/>
      <c r="G3" s="105"/>
      <c r="H3" s="105"/>
      <c r="I3" s="105"/>
      <c r="J3" s="109"/>
      <c r="K3" s="105"/>
      <c r="L3" s="105"/>
      <c r="M3" s="105"/>
      <c r="N3" s="105"/>
      <c r="O3" s="105"/>
      <c r="P3" s="105"/>
      <c r="Q3" s="105"/>
      <c r="R3" s="105"/>
      <c r="S3" s="105"/>
      <c r="T3" s="107"/>
    </row>
    <row r="4" spans="1:20" ht="15">
      <c r="A4" s="65"/>
      <c r="B4" s="5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3" t="s">
        <v>58</v>
      </c>
      <c r="P4" s="44" t="s">
        <v>60</v>
      </c>
      <c r="Q4" s="44" t="s">
        <v>62</v>
      </c>
      <c r="R4" s="37"/>
      <c r="S4" s="38"/>
      <c r="T4" s="4"/>
    </row>
    <row r="5" spans="1:20" ht="15">
      <c r="A5" s="4">
        <v>1</v>
      </c>
      <c r="B5" s="50" t="s">
        <v>209</v>
      </c>
      <c r="C5" s="18">
        <v>0</v>
      </c>
      <c r="D5" s="18">
        <v>0</v>
      </c>
      <c r="E5" s="18">
        <v>0</v>
      </c>
      <c r="F5" s="18">
        <v>0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28">
        <v>2</v>
      </c>
      <c r="P5" s="28">
        <v>1</v>
      </c>
      <c r="Q5" s="28">
        <v>1</v>
      </c>
      <c r="R5" s="40">
        <f>C5+D5+E5+F5+G5+H5+I5+J5+K5+L5+M5+N5+O5+P5+Q5</f>
        <v>12</v>
      </c>
      <c r="S5" s="40"/>
      <c r="T5" s="4"/>
    </row>
    <row r="6" spans="1:20" ht="15">
      <c r="A6" s="4">
        <v>2</v>
      </c>
      <c r="B6" s="50" t="s">
        <v>210</v>
      </c>
      <c r="C6" s="18">
        <v>1</v>
      </c>
      <c r="D6" s="18">
        <v>0</v>
      </c>
      <c r="E6" s="18">
        <v>0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28">
        <v>1</v>
      </c>
      <c r="P6" s="28">
        <v>1</v>
      </c>
      <c r="Q6" s="28">
        <v>0</v>
      </c>
      <c r="R6" s="40">
        <f aca="true" t="shared" si="0" ref="R6:R29">C6+D6+E6+F6+G6+H6+I6+J6+K6+L6+M6+N6+O6+P6+Q6</f>
        <v>12</v>
      </c>
      <c r="S6" s="40"/>
      <c r="T6" s="4"/>
    </row>
    <row r="7" spans="1:20" ht="15">
      <c r="A7" s="4">
        <v>3</v>
      </c>
      <c r="B7" s="50" t="s">
        <v>211</v>
      </c>
      <c r="C7" s="18">
        <v>0</v>
      </c>
      <c r="D7" s="18">
        <v>0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0</v>
      </c>
      <c r="O7" s="28">
        <v>2</v>
      </c>
      <c r="P7" s="28">
        <v>2</v>
      </c>
      <c r="Q7" s="28">
        <v>2</v>
      </c>
      <c r="R7" s="40">
        <f t="shared" si="0"/>
        <v>15</v>
      </c>
      <c r="S7" s="40"/>
      <c r="T7" s="4"/>
    </row>
    <row r="8" spans="1:20" ht="15">
      <c r="A8" s="4">
        <v>4</v>
      </c>
      <c r="B8" s="50" t="s">
        <v>212</v>
      </c>
      <c r="C8" s="18">
        <v>1</v>
      </c>
      <c r="D8" s="18">
        <v>1</v>
      </c>
      <c r="E8" s="18">
        <v>0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28">
        <v>2</v>
      </c>
      <c r="P8" s="28">
        <v>2</v>
      </c>
      <c r="Q8" s="28">
        <v>1</v>
      </c>
      <c r="R8" s="40">
        <f t="shared" si="0"/>
        <v>16</v>
      </c>
      <c r="S8" s="40"/>
      <c r="T8" s="4"/>
    </row>
    <row r="9" spans="1:20" ht="15">
      <c r="A9" s="4">
        <v>5</v>
      </c>
      <c r="B9" s="50" t="s">
        <v>213</v>
      </c>
      <c r="C9" s="18">
        <v>0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28">
        <v>2</v>
      </c>
      <c r="P9" s="28">
        <v>2</v>
      </c>
      <c r="Q9" s="28">
        <v>2</v>
      </c>
      <c r="R9" s="40">
        <f t="shared" si="0"/>
        <v>16</v>
      </c>
      <c r="S9" s="40"/>
      <c r="T9" s="4"/>
    </row>
    <row r="10" spans="1:20" ht="15">
      <c r="A10" s="4">
        <v>6</v>
      </c>
      <c r="B10" s="50" t="s">
        <v>214</v>
      </c>
      <c r="C10" s="18">
        <v>0</v>
      </c>
      <c r="D10" s="18">
        <v>0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28">
        <v>2</v>
      </c>
      <c r="P10" s="28">
        <v>2</v>
      </c>
      <c r="Q10" s="28">
        <v>1</v>
      </c>
      <c r="R10" s="40">
        <f t="shared" si="0"/>
        <v>15</v>
      </c>
      <c r="S10" s="40"/>
      <c r="T10" s="4"/>
    </row>
    <row r="11" spans="1:20" ht="15">
      <c r="A11" s="4">
        <v>7</v>
      </c>
      <c r="B11" s="50" t="s">
        <v>215</v>
      </c>
      <c r="C11" s="18">
        <v>0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1</v>
      </c>
      <c r="O11" s="28">
        <v>1</v>
      </c>
      <c r="P11" s="28">
        <v>1</v>
      </c>
      <c r="Q11" s="28">
        <v>1</v>
      </c>
      <c r="R11" s="40">
        <f t="shared" si="0"/>
        <v>12</v>
      </c>
      <c r="S11" s="40"/>
      <c r="T11" s="4"/>
    </row>
    <row r="12" spans="1:20" ht="15">
      <c r="A12" s="4">
        <v>8</v>
      </c>
      <c r="B12" s="50" t="s">
        <v>216</v>
      </c>
      <c r="C12" s="18">
        <v>0</v>
      </c>
      <c r="D12" s="18">
        <v>1</v>
      </c>
      <c r="E12" s="18">
        <v>1</v>
      </c>
      <c r="F12" s="18">
        <v>1</v>
      </c>
      <c r="G12" s="18">
        <v>1</v>
      </c>
      <c r="H12" s="18">
        <v>0</v>
      </c>
      <c r="I12" s="18">
        <v>0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28">
        <v>1</v>
      </c>
      <c r="P12" s="28">
        <v>1</v>
      </c>
      <c r="Q12" s="28">
        <v>1</v>
      </c>
      <c r="R12" s="40">
        <f t="shared" si="0"/>
        <v>12</v>
      </c>
      <c r="S12" s="40"/>
      <c r="T12" s="4"/>
    </row>
    <row r="13" spans="1:20" ht="15">
      <c r="A13" s="4">
        <v>9</v>
      </c>
      <c r="B13" s="50" t="s">
        <v>217</v>
      </c>
      <c r="C13" s="18">
        <v>0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0</v>
      </c>
      <c r="K13" s="18">
        <v>1</v>
      </c>
      <c r="L13" s="18">
        <v>1</v>
      </c>
      <c r="M13" s="18">
        <v>1</v>
      </c>
      <c r="N13" s="18">
        <v>1</v>
      </c>
      <c r="O13" s="28">
        <v>2</v>
      </c>
      <c r="P13" s="28">
        <v>1</v>
      </c>
      <c r="Q13" s="28">
        <v>1</v>
      </c>
      <c r="R13" s="40">
        <f t="shared" si="0"/>
        <v>14</v>
      </c>
      <c r="S13" s="40"/>
      <c r="T13" s="4"/>
    </row>
    <row r="14" spans="1:20" ht="15">
      <c r="A14" s="4">
        <v>10</v>
      </c>
      <c r="B14" s="50" t="s">
        <v>218</v>
      </c>
      <c r="C14" s="18">
        <v>1</v>
      </c>
      <c r="D14" s="18">
        <v>1</v>
      </c>
      <c r="E14" s="18">
        <v>1</v>
      </c>
      <c r="F14" s="18">
        <v>0</v>
      </c>
      <c r="G14" s="18">
        <v>1</v>
      </c>
      <c r="H14" s="18">
        <v>1</v>
      </c>
      <c r="I14" s="18">
        <v>0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28">
        <v>1</v>
      </c>
      <c r="P14" s="28">
        <v>1</v>
      </c>
      <c r="Q14" s="28">
        <v>1</v>
      </c>
      <c r="R14" s="40">
        <f t="shared" si="0"/>
        <v>13</v>
      </c>
      <c r="S14" s="40"/>
      <c r="T14" s="4"/>
    </row>
    <row r="15" spans="1:20" ht="15">
      <c r="A15" s="4">
        <v>11</v>
      </c>
      <c r="B15" s="50" t="s">
        <v>219</v>
      </c>
      <c r="C15" s="18">
        <v>0</v>
      </c>
      <c r="D15" s="18">
        <v>0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0</v>
      </c>
      <c r="M15" s="18">
        <v>1</v>
      </c>
      <c r="N15" s="18">
        <v>1</v>
      </c>
      <c r="O15" s="28">
        <v>2</v>
      </c>
      <c r="P15" s="28">
        <v>2</v>
      </c>
      <c r="Q15" s="28">
        <v>2</v>
      </c>
      <c r="R15" s="40">
        <f t="shared" si="0"/>
        <v>15</v>
      </c>
      <c r="S15" s="40"/>
      <c r="T15" s="4"/>
    </row>
    <row r="16" spans="1:20" ht="15">
      <c r="A16" s="4">
        <v>12</v>
      </c>
      <c r="B16" s="50" t="s">
        <v>220</v>
      </c>
      <c r="C16" s="18">
        <v>0</v>
      </c>
      <c r="D16" s="18">
        <v>1</v>
      </c>
      <c r="E16" s="18">
        <v>1</v>
      </c>
      <c r="F16" s="18">
        <v>1</v>
      </c>
      <c r="G16" s="18">
        <v>0</v>
      </c>
      <c r="H16" s="18">
        <v>1</v>
      </c>
      <c r="I16" s="18">
        <v>1</v>
      </c>
      <c r="J16" s="18">
        <v>0</v>
      </c>
      <c r="K16" s="18">
        <v>1</v>
      </c>
      <c r="L16" s="18">
        <v>1</v>
      </c>
      <c r="M16" s="18">
        <v>1</v>
      </c>
      <c r="N16" s="18">
        <v>1</v>
      </c>
      <c r="O16" s="28">
        <v>1</v>
      </c>
      <c r="P16" s="28">
        <v>2</v>
      </c>
      <c r="Q16" s="28">
        <v>1</v>
      </c>
      <c r="R16" s="40">
        <f t="shared" si="0"/>
        <v>13</v>
      </c>
      <c r="S16" s="40"/>
      <c r="T16" s="4"/>
    </row>
    <row r="17" spans="1:20" ht="15">
      <c r="A17" s="4">
        <v>13</v>
      </c>
      <c r="B17" s="50" t="s">
        <v>221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0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28">
        <v>0</v>
      </c>
      <c r="P17" s="28">
        <v>2</v>
      </c>
      <c r="Q17" s="28">
        <v>2</v>
      </c>
      <c r="R17" s="40">
        <f t="shared" si="0"/>
        <v>15</v>
      </c>
      <c r="S17" s="40"/>
      <c r="T17" s="4"/>
    </row>
    <row r="18" spans="1:20" ht="15">
      <c r="A18" s="4">
        <v>14</v>
      </c>
      <c r="B18" s="50" t="s">
        <v>222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0</v>
      </c>
      <c r="J18" s="18">
        <v>1</v>
      </c>
      <c r="K18" s="18">
        <v>1</v>
      </c>
      <c r="L18" s="18">
        <v>0</v>
      </c>
      <c r="M18" s="18">
        <v>0</v>
      </c>
      <c r="N18" s="18">
        <v>1</v>
      </c>
      <c r="O18" s="28">
        <v>2</v>
      </c>
      <c r="P18" s="28">
        <v>2</v>
      </c>
      <c r="Q18" s="28">
        <v>2</v>
      </c>
      <c r="R18" s="40">
        <f t="shared" si="0"/>
        <v>15</v>
      </c>
      <c r="S18" s="40"/>
      <c r="T18" s="4"/>
    </row>
    <row r="19" spans="1:20" ht="15">
      <c r="A19" s="4">
        <v>15</v>
      </c>
      <c r="B19" s="50" t="s">
        <v>223</v>
      </c>
      <c r="C19" s="18">
        <v>0</v>
      </c>
      <c r="D19" s="18">
        <v>0</v>
      </c>
      <c r="E19" s="18">
        <v>0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28">
        <v>2</v>
      </c>
      <c r="P19" s="28">
        <v>2</v>
      </c>
      <c r="Q19" s="28">
        <v>2</v>
      </c>
      <c r="R19" s="40">
        <f t="shared" si="0"/>
        <v>15</v>
      </c>
      <c r="S19" s="40"/>
      <c r="T19" s="4"/>
    </row>
    <row r="20" spans="1:20" ht="15">
      <c r="A20" s="4">
        <v>16</v>
      </c>
      <c r="B20" s="50" t="s">
        <v>224</v>
      </c>
      <c r="C20" s="18">
        <v>1</v>
      </c>
      <c r="D20" s="18">
        <v>1</v>
      </c>
      <c r="E20" s="18">
        <v>1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18">
        <v>0</v>
      </c>
      <c r="L20" s="18">
        <v>1</v>
      </c>
      <c r="M20" s="18">
        <v>1</v>
      </c>
      <c r="N20" s="18">
        <v>1</v>
      </c>
      <c r="O20" s="28">
        <v>2</v>
      </c>
      <c r="P20" s="28">
        <v>2</v>
      </c>
      <c r="Q20" s="28">
        <v>2</v>
      </c>
      <c r="R20" s="40">
        <f t="shared" si="0"/>
        <v>16</v>
      </c>
      <c r="S20" s="40"/>
      <c r="T20" s="4"/>
    </row>
    <row r="21" spans="1:20" ht="15">
      <c r="A21" s="4">
        <v>17</v>
      </c>
      <c r="B21" s="50" t="s">
        <v>225</v>
      </c>
      <c r="C21" s="18">
        <v>0</v>
      </c>
      <c r="D21" s="18">
        <v>0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0</v>
      </c>
      <c r="N21" s="18">
        <v>0</v>
      </c>
      <c r="O21" s="28">
        <v>1</v>
      </c>
      <c r="P21" s="28">
        <v>1</v>
      </c>
      <c r="Q21" s="28">
        <v>0</v>
      </c>
      <c r="R21" s="40">
        <f t="shared" si="0"/>
        <v>10</v>
      </c>
      <c r="S21" s="40"/>
      <c r="T21" s="4"/>
    </row>
    <row r="22" spans="1:20" ht="15">
      <c r="A22" s="4">
        <v>18</v>
      </c>
      <c r="B22" s="50" t="s">
        <v>226</v>
      </c>
      <c r="C22" s="18">
        <v>1</v>
      </c>
      <c r="D22" s="18">
        <v>0</v>
      </c>
      <c r="E22" s="18">
        <v>0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28">
        <v>2</v>
      </c>
      <c r="P22" s="28">
        <v>2</v>
      </c>
      <c r="Q22" s="28">
        <v>2</v>
      </c>
      <c r="R22" s="40">
        <f t="shared" si="0"/>
        <v>16</v>
      </c>
      <c r="S22" s="40"/>
      <c r="T22" s="4"/>
    </row>
    <row r="23" spans="1:20" ht="15">
      <c r="A23" s="4">
        <v>19</v>
      </c>
      <c r="B23" s="50" t="s">
        <v>227</v>
      </c>
      <c r="C23" s="18">
        <v>0</v>
      </c>
      <c r="D23" s="18">
        <v>1</v>
      </c>
      <c r="E23" s="18">
        <v>1</v>
      </c>
      <c r="F23" s="18">
        <v>0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0</v>
      </c>
      <c r="O23" s="28">
        <v>1</v>
      </c>
      <c r="P23" s="28">
        <v>2</v>
      </c>
      <c r="Q23" s="28">
        <v>2</v>
      </c>
      <c r="R23" s="40">
        <f t="shared" si="0"/>
        <v>14</v>
      </c>
      <c r="S23" s="40"/>
      <c r="T23" s="4"/>
    </row>
    <row r="24" spans="1:20" ht="15">
      <c r="A24" s="4">
        <v>20</v>
      </c>
      <c r="B24" s="50" t="s">
        <v>228</v>
      </c>
      <c r="C24" s="18">
        <v>1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0</v>
      </c>
      <c r="J24" s="18">
        <v>0</v>
      </c>
      <c r="K24" s="18">
        <v>0</v>
      </c>
      <c r="L24" s="18">
        <v>1</v>
      </c>
      <c r="M24" s="18">
        <v>1</v>
      </c>
      <c r="N24" s="18">
        <v>1</v>
      </c>
      <c r="O24" s="28">
        <v>1</v>
      </c>
      <c r="P24" s="28">
        <v>2</v>
      </c>
      <c r="Q24" s="28">
        <v>1</v>
      </c>
      <c r="R24" s="40">
        <f t="shared" si="0"/>
        <v>13</v>
      </c>
      <c r="S24" s="40"/>
      <c r="T24" s="4"/>
    </row>
    <row r="25" spans="1:20" ht="15">
      <c r="A25" s="4">
        <v>21</v>
      </c>
      <c r="B25" s="50" t="s">
        <v>229</v>
      </c>
      <c r="C25" s="18">
        <v>1</v>
      </c>
      <c r="D25" s="18">
        <v>1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28">
        <v>1</v>
      </c>
      <c r="P25" s="28">
        <v>1</v>
      </c>
      <c r="Q25" s="28">
        <v>1</v>
      </c>
      <c r="R25" s="40">
        <f t="shared" si="0"/>
        <v>12</v>
      </c>
      <c r="S25" s="40"/>
      <c r="T25" s="4"/>
    </row>
    <row r="26" spans="1:20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40">
        <f t="shared" si="0"/>
        <v>0</v>
      </c>
      <c r="S26" s="40"/>
      <c r="T26" s="4"/>
    </row>
    <row r="27" spans="1:20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40">
        <f t="shared" si="0"/>
        <v>0</v>
      </c>
      <c r="S27" s="40"/>
      <c r="T27" s="4"/>
    </row>
    <row r="28" spans="1:20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40">
        <f t="shared" si="0"/>
        <v>0</v>
      </c>
      <c r="S28" s="40"/>
      <c r="T28" s="4"/>
    </row>
    <row r="29" spans="1:20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40">
        <f t="shared" si="0"/>
        <v>0</v>
      </c>
      <c r="S29" s="40"/>
      <c r="T29" s="4"/>
    </row>
    <row r="30" spans="1:20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ht="15">
      <c r="B31" s="22"/>
    </row>
    <row r="32" spans="2:13" ht="18.75">
      <c r="B32" s="76" t="s">
        <v>74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2:6" ht="21">
      <c r="B33" s="66" t="s">
        <v>71</v>
      </c>
      <c r="C33" s="79"/>
      <c r="D33" s="79"/>
      <c r="E33" s="79"/>
      <c r="F33">
        <v>18</v>
      </c>
    </row>
    <row r="34" spans="2:6" ht="21">
      <c r="B34" s="66" t="s">
        <v>72</v>
      </c>
      <c r="C34" s="79"/>
      <c r="D34" s="79"/>
      <c r="E34" s="79"/>
      <c r="F34">
        <v>22</v>
      </c>
    </row>
  </sheetData>
  <sheetProtection/>
  <mergeCells count="24">
    <mergeCell ref="A1:A4"/>
    <mergeCell ref="B1:B4"/>
    <mergeCell ref="C2:C3"/>
    <mergeCell ref="D2:D3"/>
    <mergeCell ref="B33:E33"/>
    <mergeCell ref="B34:E34"/>
    <mergeCell ref="K2:K3"/>
    <mergeCell ref="L2:L3"/>
    <mergeCell ref="E2:E3"/>
    <mergeCell ref="B32:M32"/>
    <mergeCell ref="P2:P3"/>
    <mergeCell ref="Q2:Q3"/>
    <mergeCell ref="J2:J3"/>
    <mergeCell ref="F2:F3"/>
    <mergeCell ref="G2:G3"/>
    <mergeCell ref="H2:H3"/>
    <mergeCell ref="I2:I3"/>
    <mergeCell ref="M2:M3"/>
    <mergeCell ref="N2:N3"/>
    <mergeCell ref="C1:Q1"/>
    <mergeCell ref="R2:R3"/>
    <mergeCell ref="S2:S3"/>
    <mergeCell ref="T2:T3"/>
    <mergeCell ref="O2:O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90" zoomScaleNormal="90" zoomScalePageLayoutView="0" workbookViewId="0" topLeftCell="A14">
      <selection activeCell="AA22" sqref="AA2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65" t="s">
        <v>0</v>
      </c>
      <c r="B1" s="53" t="s">
        <v>1</v>
      </c>
      <c r="C1" s="62" t="s">
        <v>108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  <c r="V1" s="45"/>
      <c r="W1" s="45"/>
      <c r="X1" s="45"/>
      <c r="Y1" s="4"/>
      <c r="Z1" s="4"/>
      <c r="AA1" s="4"/>
    </row>
    <row r="2" spans="1:27" ht="15" customHeight="1" thickBot="1">
      <c r="A2" s="65"/>
      <c r="B2" s="53"/>
      <c r="C2" s="104" t="s">
        <v>109</v>
      </c>
      <c r="D2" s="104" t="s">
        <v>110</v>
      </c>
      <c r="E2" s="104" t="s">
        <v>111</v>
      </c>
      <c r="F2" s="104" t="s">
        <v>112</v>
      </c>
      <c r="G2" s="104" t="s">
        <v>113</v>
      </c>
      <c r="H2" s="104" t="s">
        <v>114</v>
      </c>
      <c r="I2" s="104" t="s">
        <v>115</v>
      </c>
      <c r="J2" s="110" t="s">
        <v>116</v>
      </c>
      <c r="K2" s="104" t="s">
        <v>117</v>
      </c>
      <c r="L2" s="104" t="s">
        <v>118</v>
      </c>
      <c r="M2" s="104" t="s">
        <v>119</v>
      </c>
      <c r="N2" s="104" t="s">
        <v>120</v>
      </c>
      <c r="O2" s="110" t="s">
        <v>121</v>
      </c>
      <c r="P2" s="110" t="s">
        <v>122</v>
      </c>
      <c r="Q2" s="110" t="s">
        <v>123</v>
      </c>
      <c r="R2" s="110" t="s">
        <v>124</v>
      </c>
      <c r="S2" s="104" t="s">
        <v>127</v>
      </c>
      <c r="T2" s="104" t="s">
        <v>125</v>
      </c>
      <c r="U2" s="104" t="s">
        <v>125</v>
      </c>
      <c r="V2" s="110" t="s">
        <v>128</v>
      </c>
      <c r="W2" s="110" t="s">
        <v>126</v>
      </c>
      <c r="X2" s="110" t="s">
        <v>130</v>
      </c>
      <c r="Y2" s="104" t="s">
        <v>70</v>
      </c>
      <c r="Z2" s="104" t="s">
        <v>24</v>
      </c>
      <c r="AA2" s="106" t="s">
        <v>73</v>
      </c>
    </row>
    <row r="3" spans="1:27" ht="76.5" customHeight="1" thickBot="1">
      <c r="A3" s="65"/>
      <c r="B3" s="53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7"/>
    </row>
    <row r="4" spans="1:27" ht="15">
      <c r="A4" s="65"/>
      <c r="B4" s="53"/>
      <c r="C4" s="31" t="s">
        <v>28</v>
      </c>
      <c r="D4" s="31" t="s">
        <v>30</v>
      </c>
      <c r="E4" s="31" t="s">
        <v>32</v>
      </c>
      <c r="F4" s="31" t="s">
        <v>34</v>
      </c>
      <c r="G4" s="31" t="s">
        <v>36</v>
      </c>
      <c r="H4" s="31" t="s">
        <v>38</v>
      </c>
      <c r="I4" s="31" t="s">
        <v>40</v>
      </c>
      <c r="J4" s="31" t="s">
        <v>42</v>
      </c>
      <c r="K4" s="31" t="s">
        <v>44</v>
      </c>
      <c r="L4" s="31" t="s">
        <v>46</v>
      </c>
      <c r="M4" s="31" t="s">
        <v>48</v>
      </c>
      <c r="N4" s="31" t="s">
        <v>50</v>
      </c>
      <c r="O4" s="42" t="s">
        <v>52</v>
      </c>
      <c r="P4" s="42" t="s">
        <v>80</v>
      </c>
      <c r="Q4" s="42" t="s">
        <v>81</v>
      </c>
      <c r="R4" s="42" t="s">
        <v>82</v>
      </c>
      <c r="S4" s="43" t="s">
        <v>58</v>
      </c>
      <c r="T4" s="44" t="s">
        <v>60</v>
      </c>
      <c r="U4" s="44" t="s">
        <v>62</v>
      </c>
      <c r="V4" s="44" t="s">
        <v>64</v>
      </c>
      <c r="W4" s="44" t="s">
        <v>66</v>
      </c>
      <c r="X4" s="44" t="s">
        <v>129</v>
      </c>
      <c r="Y4" s="37">
        <v>32</v>
      </c>
      <c r="Z4" s="38">
        <v>1</v>
      </c>
      <c r="AA4" s="4"/>
    </row>
    <row r="5" spans="1:27" ht="15">
      <c r="A5" s="4">
        <v>1</v>
      </c>
      <c r="B5" s="50" t="s">
        <v>230</v>
      </c>
      <c r="C5" s="18">
        <v>1</v>
      </c>
      <c r="D5" s="18">
        <v>0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0</v>
      </c>
      <c r="N5" s="18">
        <v>1</v>
      </c>
      <c r="O5" s="18">
        <v>0</v>
      </c>
      <c r="P5" s="18">
        <v>1</v>
      </c>
      <c r="Q5" s="18">
        <v>0</v>
      </c>
      <c r="R5" s="18">
        <v>0</v>
      </c>
      <c r="S5" s="28">
        <v>2</v>
      </c>
      <c r="T5" s="28">
        <v>2</v>
      </c>
      <c r="U5" s="28">
        <v>2</v>
      </c>
      <c r="V5" s="28">
        <v>0</v>
      </c>
      <c r="W5" s="28">
        <v>2</v>
      </c>
      <c r="X5" s="28">
        <v>11</v>
      </c>
      <c r="Y5" s="40">
        <f>C5+D5+E5+F5+G5+H5+I5+J5+K5+L5+M5+N5+O5+P5+Q5+R5+S5+T5+U5+V5+W5+X5</f>
        <v>30</v>
      </c>
      <c r="Z5" s="51">
        <f>Y5*Z4/Y4*100</f>
        <v>93.75</v>
      </c>
      <c r="AA5" s="4"/>
    </row>
    <row r="6" spans="1:27" ht="15">
      <c r="A6" s="4">
        <v>2</v>
      </c>
      <c r="B6" s="50" t="s">
        <v>231</v>
      </c>
      <c r="C6" s="18">
        <v>0</v>
      </c>
      <c r="D6" s="18">
        <v>0</v>
      </c>
      <c r="E6" s="18">
        <v>0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0</v>
      </c>
      <c r="M6" s="18">
        <v>1</v>
      </c>
      <c r="N6" s="18">
        <v>1</v>
      </c>
      <c r="O6" s="18">
        <v>0</v>
      </c>
      <c r="P6" s="18">
        <v>0</v>
      </c>
      <c r="Q6" s="18">
        <v>0</v>
      </c>
      <c r="R6" s="18">
        <v>0</v>
      </c>
      <c r="S6" s="28">
        <v>2</v>
      </c>
      <c r="T6" s="28">
        <v>2</v>
      </c>
      <c r="U6" s="28">
        <v>2</v>
      </c>
      <c r="V6" s="28">
        <v>1</v>
      </c>
      <c r="W6" s="28">
        <v>0</v>
      </c>
      <c r="X6" s="28">
        <v>3</v>
      </c>
      <c r="Y6" s="40">
        <f aca="true" t="shared" si="0" ref="Y6:Y29">C6+D6+E6+F6+G6+H6+I6+J6+K6+L6+M6+N6+O6+P6+Q6+R6+S6+T6+U6+V6+W6+X6</f>
        <v>18</v>
      </c>
      <c r="Z6" s="51">
        <f>Y6*Z4/Y4*100</f>
        <v>56.25</v>
      </c>
      <c r="AA6" s="4"/>
    </row>
    <row r="7" spans="1:27" ht="15">
      <c r="A7" s="4">
        <v>3</v>
      </c>
      <c r="B7" s="50" t="s">
        <v>232</v>
      </c>
      <c r="C7" s="18">
        <v>1</v>
      </c>
      <c r="D7" s="18">
        <v>0</v>
      </c>
      <c r="E7" s="18">
        <v>1</v>
      </c>
      <c r="F7" s="18">
        <v>1</v>
      </c>
      <c r="G7" s="18">
        <v>1</v>
      </c>
      <c r="H7" s="18">
        <v>0</v>
      </c>
      <c r="I7" s="18">
        <v>1</v>
      </c>
      <c r="J7" s="18">
        <v>1</v>
      </c>
      <c r="K7" s="18">
        <v>1</v>
      </c>
      <c r="L7" s="18">
        <v>1</v>
      </c>
      <c r="M7" s="18">
        <v>0</v>
      </c>
      <c r="N7" s="18">
        <v>1</v>
      </c>
      <c r="O7" s="18">
        <v>1</v>
      </c>
      <c r="P7" s="18">
        <v>1</v>
      </c>
      <c r="Q7" s="18">
        <v>1</v>
      </c>
      <c r="R7" s="18">
        <v>0</v>
      </c>
      <c r="S7" s="28">
        <v>2</v>
      </c>
      <c r="T7" s="28">
        <v>2</v>
      </c>
      <c r="U7" s="28">
        <v>2</v>
      </c>
      <c r="V7" s="28">
        <v>2</v>
      </c>
      <c r="W7" s="28">
        <v>0</v>
      </c>
      <c r="X7" s="28">
        <v>8</v>
      </c>
      <c r="Y7" s="40">
        <f t="shared" si="0"/>
        <v>28</v>
      </c>
      <c r="Z7" s="51">
        <f>Y7*Z4/Y4*100</f>
        <v>87.5</v>
      </c>
      <c r="AA7" s="4"/>
    </row>
    <row r="8" spans="1:27" ht="15">
      <c r="A8" s="4">
        <v>4</v>
      </c>
      <c r="B8" s="50" t="s">
        <v>233</v>
      </c>
      <c r="C8" s="18">
        <v>1</v>
      </c>
      <c r="D8" s="18">
        <v>0</v>
      </c>
      <c r="E8" s="18">
        <v>1</v>
      </c>
      <c r="F8" s="18">
        <v>0</v>
      </c>
      <c r="G8" s="18">
        <v>1</v>
      </c>
      <c r="H8" s="18">
        <v>1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18">
        <v>1</v>
      </c>
      <c r="Q8" s="18">
        <v>1</v>
      </c>
      <c r="R8" s="18">
        <v>1</v>
      </c>
      <c r="S8" s="28">
        <v>0</v>
      </c>
      <c r="T8" s="28">
        <v>2</v>
      </c>
      <c r="U8" s="28">
        <v>2</v>
      </c>
      <c r="V8" s="28">
        <v>1</v>
      </c>
      <c r="W8" s="28">
        <v>1</v>
      </c>
      <c r="X8" s="28">
        <v>11</v>
      </c>
      <c r="Y8" s="40">
        <f t="shared" si="0"/>
        <v>27</v>
      </c>
      <c r="Z8" s="51">
        <f>Y8*Z4/Y4*100</f>
        <v>84.375</v>
      </c>
      <c r="AA8" s="4"/>
    </row>
    <row r="9" spans="1:27" ht="15">
      <c r="A9" s="4">
        <v>5</v>
      </c>
      <c r="B9" s="50" t="s">
        <v>234</v>
      </c>
      <c r="C9" s="18">
        <v>1</v>
      </c>
      <c r="D9" s="18">
        <v>1</v>
      </c>
      <c r="E9" s="18">
        <v>1</v>
      </c>
      <c r="F9" s="18">
        <v>0</v>
      </c>
      <c r="G9" s="18">
        <v>0</v>
      </c>
      <c r="H9" s="18">
        <v>0</v>
      </c>
      <c r="I9" s="18">
        <v>1</v>
      </c>
      <c r="J9" s="18">
        <v>1</v>
      </c>
      <c r="K9" s="18">
        <v>1</v>
      </c>
      <c r="L9" s="18">
        <v>1</v>
      </c>
      <c r="M9" s="18">
        <v>0</v>
      </c>
      <c r="N9" s="18">
        <v>0</v>
      </c>
      <c r="O9" s="18">
        <v>1</v>
      </c>
      <c r="P9" s="18">
        <v>1</v>
      </c>
      <c r="Q9" s="18">
        <v>1</v>
      </c>
      <c r="R9" s="18">
        <v>1</v>
      </c>
      <c r="S9" s="28">
        <v>0</v>
      </c>
      <c r="T9" s="28">
        <v>2</v>
      </c>
      <c r="U9" s="28">
        <v>2</v>
      </c>
      <c r="V9" s="28">
        <v>2</v>
      </c>
      <c r="W9" s="28">
        <v>2</v>
      </c>
      <c r="X9" s="28">
        <v>2</v>
      </c>
      <c r="Y9" s="40">
        <f t="shared" si="0"/>
        <v>21</v>
      </c>
      <c r="Z9" s="51">
        <f>Y9*Z4/Y4*100</f>
        <v>65.625</v>
      </c>
      <c r="AA9" s="4"/>
    </row>
    <row r="10" spans="1:27" ht="15">
      <c r="A10" s="4">
        <v>6</v>
      </c>
      <c r="B10" s="50" t="s">
        <v>235</v>
      </c>
      <c r="C10" s="18">
        <v>0</v>
      </c>
      <c r="D10" s="18">
        <v>1</v>
      </c>
      <c r="E10" s="18">
        <v>1</v>
      </c>
      <c r="F10" s="18">
        <v>1</v>
      </c>
      <c r="G10" s="18">
        <v>1</v>
      </c>
      <c r="H10" s="18">
        <v>0</v>
      </c>
      <c r="I10" s="18">
        <v>0</v>
      </c>
      <c r="J10" s="18">
        <v>1</v>
      </c>
      <c r="K10" s="18">
        <v>1</v>
      </c>
      <c r="L10" s="18">
        <v>1</v>
      </c>
      <c r="M10" s="18">
        <v>1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8">
        <v>1</v>
      </c>
      <c r="T10" s="28">
        <v>2</v>
      </c>
      <c r="U10" s="28">
        <v>1</v>
      </c>
      <c r="V10" s="28">
        <v>1</v>
      </c>
      <c r="W10" s="28">
        <v>1</v>
      </c>
      <c r="X10" s="28">
        <v>8</v>
      </c>
      <c r="Y10" s="40">
        <f t="shared" si="0"/>
        <v>22</v>
      </c>
      <c r="Z10" s="51">
        <f>Y10*Z4/Y4*100</f>
        <v>68.75</v>
      </c>
      <c r="AA10" s="4"/>
    </row>
    <row r="11" spans="1:27" ht="15">
      <c r="A11" s="4">
        <v>7</v>
      </c>
      <c r="B11" s="50" t="s">
        <v>236</v>
      </c>
      <c r="C11" s="18">
        <v>1</v>
      </c>
      <c r="D11" s="18">
        <v>1</v>
      </c>
      <c r="E11" s="18">
        <v>1</v>
      </c>
      <c r="F11" s="18">
        <v>0</v>
      </c>
      <c r="G11" s="18">
        <v>1</v>
      </c>
      <c r="H11" s="18">
        <v>1</v>
      </c>
      <c r="I11" s="18">
        <v>1</v>
      </c>
      <c r="J11" s="18">
        <v>1</v>
      </c>
      <c r="K11" s="18">
        <v>0</v>
      </c>
      <c r="L11" s="18">
        <v>0</v>
      </c>
      <c r="M11" s="18">
        <v>0</v>
      </c>
      <c r="N11" s="18">
        <v>1</v>
      </c>
      <c r="O11" s="18">
        <v>1</v>
      </c>
      <c r="P11" s="18">
        <v>1</v>
      </c>
      <c r="Q11" s="18">
        <v>0</v>
      </c>
      <c r="R11" s="18">
        <v>1</v>
      </c>
      <c r="S11" s="28">
        <v>1</v>
      </c>
      <c r="T11" s="28">
        <v>2</v>
      </c>
      <c r="U11" s="28">
        <v>2</v>
      </c>
      <c r="V11" s="28">
        <v>1</v>
      </c>
      <c r="W11" s="28">
        <v>1</v>
      </c>
      <c r="X11" s="28">
        <v>5</v>
      </c>
      <c r="Y11" s="40">
        <f t="shared" si="0"/>
        <v>23</v>
      </c>
      <c r="Z11" s="51">
        <f>Y11*Z4/Y4*100</f>
        <v>71.875</v>
      </c>
      <c r="AA11" s="4"/>
    </row>
    <row r="12" spans="1:27" ht="15">
      <c r="A12" s="4">
        <v>8</v>
      </c>
      <c r="B12" s="50" t="s">
        <v>237</v>
      </c>
      <c r="C12" s="18">
        <v>1</v>
      </c>
      <c r="D12" s="18">
        <v>0</v>
      </c>
      <c r="E12" s="18">
        <v>1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18">
        <v>0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28">
        <v>2</v>
      </c>
      <c r="T12" s="28">
        <v>2</v>
      </c>
      <c r="U12" s="28">
        <v>1</v>
      </c>
      <c r="V12" s="28">
        <v>1</v>
      </c>
      <c r="W12" s="28">
        <v>0</v>
      </c>
      <c r="X12" s="28">
        <v>8</v>
      </c>
      <c r="Y12" s="40">
        <f t="shared" si="0"/>
        <v>27</v>
      </c>
      <c r="Z12" s="51">
        <f>Y12*Z4/Y4*100</f>
        <v>84.375</v>
      </c>
      <c r="AA12" s="4"/>
    </row>
    <row r="13" spans="1:27" ht="15">
      <c r="A13" s="4">
        <v>9</v>
      </c>
      <c r="B13" s="50" t="s">
        <v>238</v>
      </c>
      <c r="C13" s="18">
        <v>1</v>
      </c>
      <c r="D13" s="18">
        <v>0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0</v>
      </c>
      <c r="M13" s="18">
        <v>1</v>
      </c>
      <c r="N13" s="18">
        <v>0</v>
      </c>
      <c r="O13" s="18">
        <v>1</v>
      </c>
      <c r="P13" s="18">
        <v>1</v>
      </c>
      <c r="Q13" s="18">
        <v>0</v>
      </c>
      <c r="R13" s="18">
        <v>0</v>
      </c>
      <c r="S13" s="28">
        <v>2</v>
      </c>
      <c r="T13" s="28">
        <v>2</v>
      </c>
      <c r="U13" s="28">
        <v>2</v>
      </c>
      <c r="V13" s="28">
        <v>1</v>
      </c>
      <c r="W13" s="28">
        <v>1</v>
      </c>
      <c r="X13" s="28">
        <v>2</v>
      </c>
      <c r="Y13" s="40">
        <f t="shared" si="0"/>
        <v>21</v>
      </c>
      <c r="Z13" s="51">
        <f>Y13*Z4/Y4*100</f>
        <v>65.625</v>
      </c>
      <c r="AA13" s="4"/>
    </row>
    <row r="14" spans="1:27" ht="15">
      <c r="A14" s="4">
        <v>10</v>
      </c>
      <c r="B14" s="50" t="s">
        <v>239</v>
      </c>
      <c r="C14" s="18">
        <v>1</v>
      </c>
      <c r="D14" s="18">
        <v>1</v>
      </c>
      <c r="E14" s="18">
        <v>1</v>
      </c>
      <c r="F14" s="18">
        <v>0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0</v>
      </c>
      <c r="M14" s="18">
        <v>1</v>
      </c>
      <c r="N14" s="18">
        <v>0</v>
      </c>
      <c r="O14" s="18">
        <v>1</v>
      </c>
      <c r="P14" s="18">
        <v>1</v>
      </c>
      <c r="Q14" s="18">
        <v>1</v>
      </c>
      <c r="R14" s="18">
        <v>0</v>
      </c>
      <c r="S14" s="28">
        <v>0</v>
      </c>
      <c r="T14" s="28">
        <v>2</v>
      </c>
      <c r="U14" s="28">
        <v>2</v>
      </c>
      <c r="V14" s="28">
        <v>2</v>
      </c>
      <c r="W14" s="28">
        <v>0</v>
      </c>
      <c r="X14" s="28">
        <v>9</v>
      </c>
      <c r="Y14" s="40">
        <f t="shared" si="0"/>
        <v>27</v>
      </c>
      <c r="Z14" s="51">
        <f>Y14*Z4/Y4*100</f>
        <v>84.375</v>
      </c>
      <c r="AA14" s="4"/>
    </row>
    <row r="15" spans="1:27" ht="15">
      <c r="A15" s="4">
        <v>11</v>
      </c>
      <c r="B15" s="50" t="s">
        <v>240</v>
      </c>
      <c r="C15" s="18">
        <v>1</v>
      </c>
      <c r="D15" s="18">
        <v>0</v>
      </c>
      <c r="E15" s="18">
        <v>1</v>
      </c>
      <c r="F15" s="18">
        <v>1</v>
      </c>
      <c r="G15" s="18">
        <v>0</v>
      </c>
      <c r="H15" s="18">
        <v>1</v>
      </c>
      <c r="I15" s="18">
        <v>1</v>
      </c>
      <c r="J15" s="18">
        <v>1</v>
      </c>
      <c r="K15" s="18">
        <v>1</v>
      </c>
      <c r="L15" s="18">
        <v>0</v>
      </c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18">
        <v>0</v>
      </c>
      <c r="S15" s="28">
        <v>2</v>
      </c>
      <c r="T15" s="28">
        <v>2</v>
      </c>
      <c r="U15" s="28">
        <v>1</v>
      </c>
      <c r="V15" s="28">
        <v>2</v>
      </c>
      <c r="W15" s="28">
        <v>1</v>
      </c>
      <c r="X15" s="28">
        <v>10</v>
      </c>
      <c r="Y15" s="40">
        <f t="shared" si="0"/>
        <v>30</v>
      </c>
      <c r="Z15" s="51">
        <f>Y15*Z4/Y4*100</f>
        <v>93.75</v>
      </c>
      <c r="AA15" s="4"/>
    </row>
    <row r="16" spans="1:27" ht="15">
      <c r="A16" s="4">
        <v>12</v>
      </c>
      <c r="B16" s="50" t="s">
        <v>241</v>
      </c>
      <c r="C16" s="18">
        <v>1</v>
      </c>
      <c r="D16" s="18">
        <v>1</v>
      </c>
      <c r="E16" s="18">
        <v>1</v>
      </c>
      <c r="F16" s="18">
        <v>0</v>
      </c>
      <c r="G16" s="18">
        <v>1</v>
      </c>
      <c r="H16" s="18">
        <v>1</v>
      </c>
      <c r="I16" s="18">
        <v>1</v>
      </c>
      <c r="J16" s="18">
        <v>0</v>
      </c>
      <c r="K16" s="18">
        <v>1</v>
      </c>
      <c r="L16" s="18">
        <v>0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0</v>
      </c>
      <c r="S16" s="28">
        <v>2</v>
      </c>
      <c r="T16" s="28">
        <v>0</v>
      </c>
      <c r="U16" s="28">
        <v>2</v>
      </c>
      <c r="V16" s="28">
        <v>2</v>
      </c>
      <c r="W16" s="28">
        <v>2</v>
      </c>
      <c r="X16" s="28">
        <v>10</v>
      </c>
      <c r="Y16" s="40">
        <f t="shared" si="0"/>
        <v>30</v>
      </c>
      <c r="Z16" s="51">
        <f>Y16*Z4/Y4*100</f>
        <v>93.75</v>
      </c>
      <c r="AA16" s="4"/>
    </row>
    <row r="17" spans="1:27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8"/>
      <c r="U17" s="28"/>
      <c r="V17" s="28"/>
      <c r="W17" s="28"/>
      <c r="X17" s="28"/>
      <c r="Y17" s="40">
        <f t="shared" si="0"/>
        <v>0</v>
      </c>
      <c r="Z17" s="40"/>
      <c r="AA17" s="4"/>
    </row>
    <row r="18" spans="1:27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8"/>
      <c r="T18" s="28"/>
      <c r="U18" s="28"/>
      <c r="V18" s="28"/>
      <c r="W18" s="28"/>
      <c r="X18" s="28"/>
      <c r="Y18" s="40">
        <f t="shared" si="0"/>
        <v>0</v>
      </c>
      <c r="Z18" s="40"/>
      <c r="AA18" s="4"/>
    </row>
    <row r="19" spans="1:27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8"/>
      <c r="T19" s="28"/>
      <c r="U19" s="28"/>
      <c r="V19" s="28"/>
      <c r="W19" s="28"/>
      <c r="X19" s="28"/>
      <c r="Y19" s="40">
        <f t="shared" si="0"/>
        <v>0</v>
      </c>
      <c r="Z19" s="40"/>
      <c r="AA19" s="4"/>
    </row>
    <row r="20" spans="1:27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8"/>
      <c r="T20" s="28"/>
      <c r="U20" s="28"/>
      <c r="V20" s="28"/>
      <c r="W20" s="28"/>
      <c r="X20" s="28"/>
      <c r="Y20" s="40">
        <f t="shared" si="0"/>
        <v>0</v>
      </c>
      <c r="Z20" s="40"/>
      <c r="AA20" s="4"/>
    </row>
    <row r="21" spans="1:27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8"/>
      <c r="T21" s="28"/>
      <c r="U21" s="28"/>
      <c r="V21" s="28"/>
      <c r="W21" s="28"/>
      <c r="X21" s="28"/>
      <c r="Y21" s="40">
        <f t="shared" si="0"/>
        <v>0</v>
      </c>
      <c r="Z21" s="40"/>
      <c r="AA21" s="4"/>
    </row>
    <row r="22" spans="1:27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8"/>
      <c r="T22" s="28"/>
      <c r="U22" s="28"/>
      <c r="V22" s="28"/>
      <c r="W22" s="28"/>
      <c r="X22" s="28"/>
      <c r="Y22" s="40">
        <f t="shared" si="0"/>
        <v>0</v>
      </c>
      <c r="Z22" s="40"/>
      <c r="AA22" s="4"/>
    </row>
    <row r="23" spans="1:27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8"/>
      <c r="T23" s="28"/>
      <c r="U23" s="28"/>
      <c r="V23" s="28"/>
      <c r="W23" s="28"/>
      <c r="X23" s="28"/>
      <c r="Y23" s="40">
        <f t="shared" si="0"/>
        <v>0</v>
      </c>
      <c r="Z23" s="40"/>
      <c r="AA23" s="4"/>
    </row>
    <row r="24" spans="1:27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8"/>
      <c r="T24" s="28"/>
      <c r="U24" s="28"/>
      <c r="V24" s="28"/>
      <c r="W24" s="28"/>
      <c r="X24" s="28"/>
      <c r="Y24" s="40">
        <f t="shared" si="0"/>
        <v>0</v>
      </c>
      <c r="Z24" s="40"/>
      <c r="AA24" s="4"/>
    </row>
    <row r="25" spans="1:27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8"/>
      <c r="T25" s="28"/>
      <c r="U25" s="28"/>
      <c r="V25" s="28"/>
      <c r="W25" s="28"/>
      <c r="X25" s="28"/>
      <c r="Y25" s="40">
        <f t="shared" si="0"/>
        <v>0</v>
      </c>
      <c r="Z25" s="40"/>
      <c r="AA25" s="4"/>
    </row>
    <row r="26" spans="1:27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8"/>
      <c r="T26" s="28"/>
      <c r="U26" s="28"/>
      <c r="V26" s="28"/>
      <c r="W26" s="28"/>
      <c r="X26" s="28"/>
      <c r="Y26" s="40">
        <f t="shared" si="0"/>
        <v>0</v>
      </c>
      <c r="Z26" s="40"/>
      <c r="AA26" s="4"/>
    </row>
    <row r="27" spans="1:27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28"/>
      <c r="U27" s="28"/>
      <c r="V27" s="28"/>
      <c r="W27" s="28"/>
      <c r="X27" s="28"/>
      <c r="Y27" s="40">
        <f t="shared" si="0"/>
        <v>0</v>
      </c>
      <c r="Z27" s="40"/>
      <c r="AA27" s="4"/>
    </row>
    <row r="28" spans="1:27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8"/>
      <c r="T28" s="28"/>
      <c r="U28" s="28"/>
      <c r="V28" s="28"/>
      <c r="W28" s="28"/>
      <c r="X28" s="28"/>
      <c r="Y28" s="40">
        <f t="shared" si="0"/>
        <v>0</v>
      </c>
      <c r="Z28" s="40"/>
      <c r="AA28" s="4"/>
    </row>
    <row r="29" spans="1:27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8"/>
      <c r="T29" s="28"/>
      <c r="U29" s="28"/>
      <c r="V29" s="28"/>
      <c r="W29" s="28"/>
      <c r="X29" s="28"/>
      <c r="Y29" s="40">
        <f t="shared" si="0"/>
        <v>0</v>
      </c>
      <c r="Z29" s="40"/>
      <c r="AA29" s="4"/>
    </row>
    <row r="30" spans="1:27" ht="60">
      <c r="A30" s="5"/>
      <c r="B30" s="32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ht="15">
      <c r="B31" s="22"/>
    </row>
    <row r="32" spans="2:13" ht="18.75">
      <c r="B32" s="76" t="s">
        <v>74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2:6" ht="21">
      <c r="B33" s="66" t="s">
        <v>71</v>
      </c>
      <c r="C33" s="79"/>
      <c r="D33" s="79"/>
      <c r="E33" s="79"/>
      <c r="F33">
        <v>32</v>
      </c>
    </row>
    <row r="34" spans="2:6" ht="21">
      <c r="B34" s="66" t="s">
        <v>72</v>
      </c>
      <c r="C34" s="79"/>
      <c r="D34" s="79"/>
      <c r="E34" s="79"/>
      <c r="F34">
        <v>12</v>
      </c>
    </row>
  </sheetData>
  <sheetProtection/>
  <mergeCells count="31">
    <mergeCell ref="Z2:Z3"/>
    <mergeCell ref="AA2:AA3"/>
    <mergeCell ref="I2:I3"/>
    <mergeCell ref="S2:S3"/>
    <mergeCell ref="W2:W3"/>
    <mergeCell ref="X2:X3"/>
    <mergeCell ref="V2:V3"/>
    <mergeCell ref="J2:J3"/>
    <mergeCell ref="G2:G3"/>
    <mergeCell ref="Y2:Y3"/>
    <mergeCell ref="A1:A4"/>
    <mergeCell ref="B1:B4"/>
    <mergeCell ref="C1:U1"/>
    <mergeCell ref="C2:C3"/>
    <mergeCell ref="D2:D3"/>
    <mergeCell ref="T2:T3"/>
    <mergeCell ref="U2:U3"/>
    <mergeCell ref="E2:E3"/>
    <mergeCell ref="F2:F3"/>
    <mergeCell ref="R2:R3"/>
    <mergeCell ref="K2:K3"/>
    <mergeCell ref="L2:L3"/>
    <mergeCell ref="M2:M3"/>
    <mergeCell ref="N2:N3"/>
    <mergeCell ref="B34:E34"/>
    <mergeCell ref="O2:O3"/>
    <mergeCell ref="P2:P3"/>
    <mergeCell ref="Q2:Q3"/>
    <mergeCell ref="B32:M32"/>
    <mergeCell ref="B33:E33"/>
    <mergeCell ref="H2:H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2013-09-23T03:34:20Z</dcterms:modified>
  <cp:category/>
  <cp:version/>
  <cp:contentType/>
  <cp:contentStatus/>
</cp:coreProperties>
</file>