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5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</sheets>
  <definedNames/>
  <calcPr fullCalcOnLoad="1"/>
</workbook>
</file>

<file path=xl/sharedStrings.xml><?xml version="1.0" encoding="utf-8"?>
<sst xmlns="http://schemas.openxmlformats.org/spreadsheetml/2006/main" count="194" uniqueCount="115">
  <si>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</si>
  <si>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</si>
  <si>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</si>
  <si>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</si>
  <si>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</si>
  <si>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</si>
  <si>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</si>
  <si>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</si>
  <si>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</si>
  <si>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</si>
  <si>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</si>
  <si>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</si>
  <si>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</si>
  <si>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</si>
  <si>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</si>
  <si>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</si>
  <si>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</si>
  <si>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</si>
  <si>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</si>
  <si>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</si>
  <si>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</si>
  <si>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</si>
  <si>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</si>
  <si>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</si>
  <si>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</si>
  <si>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</si>
  <si>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</si>
  <si>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</si>
  <si>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</si>
  <si>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</si>
  <si>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</si>
  <si>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</si>
  <si>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</si>
  <si>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</si>
  <si>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</si>
  <si>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</si>
  <si>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</si>
  <si>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</si>
  <si>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</si>
  <si>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</si>
  <si>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Знание дат и периодизации истории Древнего мира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</si>
  <si>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</si>
  <si>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</si>
  <si>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</si>
  <si>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</si>
  <si>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</si>
  <si>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</si>
  <si>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</si>
  <si>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</si>
  <si>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В5</t>
  </si>
  <si>
    <t>Анализ исторической ситуации; умение устанавливать комплекс причинно-следственных связей</t>
  </si>
  <si>
    <t>количество балов</t>
  </si>
  <si>
    <t>уровень</t>
  </si>
  <si>
    <t>заполните пожалуйста  строки ниже, колонку с процентом можно не заполнять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</si>
  <si>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</si>
  <si>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</si>
  <si>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</si>
  <si>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</si>
  <si>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</si>
  <si>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</si>
  <si>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</si>
  <si>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</si>
  <si>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</si>
  <si>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</si>
  <si>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</si>
  <si>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</si>
  <si>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</si>
  <si>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</si>
  <si>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</si>
  <si>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</si>
  <si>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</si>
  <si>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</si>
  <si>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</si>
  <si>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</si>
  <si>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</si>
  <si>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</si>
  <si>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</si>
  <si>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</si>
  <si>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</si>
  <si>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</si>
  <si>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</si>
  <si>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</si>
  <si>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</si>
  <si>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</si>
  <si>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</si>
  <si>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</si>
  <si>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</si>
  <si>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</si>
  <si>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</si>
  <si>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</si>
  <si>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</si>
  <si>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</si>
  <si>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</si>
  <si>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</si>
  <si>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</si>
  <si>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</si>
  <si>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</si>
  <si>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</si>
  <si>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</si>
  <si>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</si>
  <si>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</si>
  <si>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</si>
  <si>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</si>
  <si>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</si>
  <si>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</si>
  <si>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 в классе -5</t>
  </si>
  <si>
    <t>количество учащихся в классе -2</t>
  </si>
  <si>
    <t>максимальный балл -16</t>
  </si>
  <si>
    <t>знание основных фактов,явлений,характеризующих целостность исторического процеса</t>
  </si>
  <si>
    <t>знание исторических понятий,терминов</t>
  </si>
  <si>
    <t>знание причин и следствий событий,понимание исторической обусловленности общественных явлений,процессов</t>
  </si>
  <si>
    <t>количество учащихся в классе -7</t>
  </si>
  <si>
    <t>количество учащихся в классе -3</t>
  </si>
  <si>
    <t>максимальный балл -12</t>
  </si>
  <si>
    <t>максимальный балл (если другой)-50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</si>
</sst>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6" xfId="21" applyBorder="1" applyAlignment="1">
      <alignment horizont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28" fillId="0" borderId="27" xfId="46" applyBorder="1" applyAlignment="1">
      <alignment horizontal="center" wrapText="1"/>
    </xf>
    <xf numFmtId="0" fontId="28" fillId="0" borderId="28" xfId="46" applyBorder="1" applyAlignment="1">
      <alignment horizontal="center" wrapText="1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/>
    </xf>
    <xf numFmtId="0" fontId="28" fillId="0" borderId="5" xfId="46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27" xfId="46" applyFill="1" applyBorder="1" applyAlignment="1">
      <alignment horizontal="center" vertical="center"/>
    </xf>
    <xf numFmtId="0" fontId="28" fillId="36" borderId="28" xfId="46" applyFill="1" applyBorder="1" applyAlignment="1">
      <alignment horizontal="center" vertical="center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7" xfId="52" applyFont="1" applyBorder="1" applyAlignment="1">
      <alignment horizontal="center" vertical="center"/>
    </xf>
    <xf numFmtId="0" fontId="41" fillId="30" borderId="28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  <xf numFmtId="0" fontId="0" fillId="8" borderId="14" xfId="2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">
      <c r="A4" s="46" t="s">
        <v>99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6" t="s">
        <v>102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103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104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5">
      <c r="A14" s="46"/>
      <c r="B14" s="46"/>
      <c r="C14" s="46"/>
      <c r="D14" s="46"/>
      <c r="E14" s="46"/>
      <c r="F14" s="46"/>
      <c r="G14" s="46"/>
      <c r="H14" s="46"/>
      <c r="I14" s="46"/>
      <c r="J14" s="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8">
      <selection activeCell="P35" sqref="P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50" t="s">
        <v>0</v>
      </c>
      <c r="B1" s="60" t="s">
        <v>1</v>
      </c>
      <c r="C1" s="54" t="s">
        <v>85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1"/>
      <c r="S1" s="11"/>
      <c r="T1" s="6"/>
    </row>
    <row r="2" spans="1:20" ht="15" customHeight="1" thickBot="1">
      <c r="A2" s="51"/>
      <c r="B2" s="61"/>
      <c r="C2" s="52" t="s">
        <v>23</v>
      </c>
      <c r="D2" s="52" t="s">
        <v>22</v>
      </c>
      <c r="E2" s="52"/>
      <c r="F2" s="52"/>
      <c r="G2" s="52" t="s">
        <v>9</v>
      </c>
      <c r="H2" s="52"/>
      <c r="I2" s="52"/>
      <c r="J2" s="56" t="s">
        <v>21</v>
      </c>
      <c r="K2" s="52" t="s">
        <v>14</v>
      </c>
      <c r="L2" s="52"/>
      <c r="M2" s="52"/>
      <c r="N2" s="52" t="s">
        <v>17</v>
      </c>
      <c r="O2" s="52"/>
      <c r="P2" s="57" t="s">
        <v>20</v>
      </c>
      <c r="Q2" s="57"/>
      <c r="R2" s="12"/>
      <c r="S2" s="12"/>
      <c r="T2" s="9"/>
    </row>
    <row r="3" spans="1:20" ht="76.5" customHeight="1" thickBot="1">
      <c r="A3" s="51"/>
      <c r="B3" s="61"/>
      <c r="C3" s="53"/>
      <c r="D3" s="53"/>
      <c r="E3" s="53"/>
      <c r="F3" s="53"/>
      <c r="G3" s="53"/>
      <c r="H3" s="53"/>
      <c r="I3" s="53"/>
      <c r="J3" s="56"/>
      <c r="K3" s="53"/>
      <c r="L3" s="53"/>
      <c r="M3" s="53"/>
      <c r="N3" s="53"/>
      <c r="O3" s="53"/>
      <c r="P3" s="58"/>
      <c r="Q3" s="58"/>
      <c r="R3" s="23" t="s">
        <v>26</v>
      </c>
      <c r="S3" s="23" t="s">
        <v>24</v>
      </c>
      <c r="T3" s="24" t="s">
        <v>25</v>
      </c>
    </row>
    <row r="4" spans="1:20" ht="15.75" thickBot="1">
      <c r="A4" s="51"/>
      <c r="B4" s="61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>
        <v>1</v>
      </c>
      <c r="C5" s="15">
        <v>1</v>
      </c>
      <c r="D5" s="16">
        <v>4</v>
      </c>
      <c r="E5" s="16">
        <v>1</v>
      </c>
      <c r="F5" s="16">
        <v>2</v>
      </c>
      <c r="G5" s="16">
        <v>4</v>
      </c>
      <c r="H5" s="16">
        <v>0</v>
      </c>
      <c r="I5" s="16">
        <v>0</v>
      </c>
      <c r="J5" s="16">
        <v>1</v>
      </c>
      <c r="K5" s="16">
        <v>0</v>
      </c>
      <c r="L5" s="16">
        <v>0</v>
      </c>
      <c r="M5" s="16">
        <v>5</v>
      </c>
      <c r="N5" s="16">
        <v>1</v>
      </c>
      <c r="O5" s="16">
        <v>0</v>
      </c>
      <c r="P5" s="16">
        <v>4</v>
      </c>
      <c r="Q5" s="17">
        <v>3</v>
      </c>
      <c r="R5" s="22">
        <v>27</v>
      </c>
      <c r="S5" s="25">
        <f>R5*100/50</f>
        <v>54</v>
      </c>
      <c r="T5" s="9"/>
    </row>
    <row r="6" spans="1:20" ht="15.75" thickBot="1">
      <c r="A6" s="10"/>
      <c r="B6" s="2">
        <v>2</v>
      </c>
      <c r="C6" s="18">
        <v>0</v>
      </c>
      <c r="D6" s="19">
        <v>3</v>
      </c>
      <c r="E6" s="19">
        <v>0</v>
      </c>
      <c r="F6" s="19">
        <v>0</v>
      </c>
      <c r="G6" s="19">
        <v>4</v>
      </c>
      <c r="H6" s="19">
        <v>0</v>
      </c>
      <c r="I6" s="19">
        <v>1</v>
      </c>
      <c r="J6" s="19">
        <v>1</v>
      </c>
      <c r="K6" s="19">
        <v>0</v>
      </c>
      <c r="L6" s="19">
        <v>3</v>
      </c>
      <c r="M6" s="19">
        <v>0</v>
      </c>
      <c r="N6" s="19">
        <v>1</v>
      </c>
      <c r="O6" s="19">
        <v>3</v>
      </c>
      <c r="P6" s="19">
        <v>2</v>
      </c>
      <c r="Q6" s="20">
        <v>1</v>
      </c>
      <c r="R6" s="22">
        <v>19</v>
      </c>
      <c r="S6" s="25">
        <f>R6*100/50</f>
        <v>38</v>
      </c>
      <c r="T6" s="9"/>
    </row>
    <row r="7" spans="1:20" ht="15.7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/>
      <c r="S7" s="25">
        <f aca="true" t="shared" si="0" ref="S7:S30">R7*100/50</f>
        <v>0</v>
      </c>
      <c r="T7" s="9"/>
    </row>
    <row r="8" spans="1:20" ht="15.7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/>
      <c r="S8" s="25"/>
      <c r="T8" s="9"/>
    </row>
    <row r="9" spans="1:20" ht="15.7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/>
      <c r="S9" s="25">
        <f t="shared" si="0"/>
        <v>0</v>
      </c>
      <c r="T9" s="9"/>
    </row>
    <row r="10" spans="1:20" ht="15.7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aca="true" t="shared" si="1" ref="R7:R30">SUM(C10+D10+E10+F10+G10+H10+I10+J10+K10+L10+M10+N10+O10+P10+Q10)</f>
        <v>0</v>
      </c>
      <c r="S10" s="25">
        <f t="shared" si="0"/>
        <v>0</v>
      </c>
      <c r="T10" s="9"/>
    </row>
    <row r="11" spans="1:20" ht="15.7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1"/>
        <v>0</v>
      </c>
      <c r="S11" s="25">
        <f t="shared" si="0"/>
        <v>0</v>
      </c>
      <c r="T11" s="9"/>
    </row>
    <row r="12" spans="1:20" ht="15.7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1"/>
        <v>0</v>
      </c>
      <c r="S12" s="25">
        <f t="shared" si="0"/>
        <v>0</v>
      </c>
      <c r="T12" s="9"/>
    </row>
    <row r="13" spans="1:20" ht="15.7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1"/>
        <v>0</v>
      </c>
      <c r="S13" s="25">
        <f t="shared" si="0"/>
        <v>0</v>
      </c>
      <c r="T13" s="9"/>
    </row>
    <row r="14" spans="1:20" ht="15.7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1"/>
        <v>0</v>
      </c>
      <c r="S14" s="25">
        <f t="shared" si="0"/>
        <v>0</v>
      </c>
      <c r="T14" s="9"/>
    </row>
    <row r="15" spans="1:20" ht="15.7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1"/>
        <v>0</v>
      </c>
      <c r="S15" s="25">
        <f t="shared" si="0"/>
        <v>0</v>
      </c>
      <c r="T15" s="9"/>
    </row>
    <row r="16" spans="1:20" ht="15.7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1"/>
        <v>0</v>
      </c>
      <c r="S16" s="25">
        <f t="shared" si="0"/>
        <v>0</v>
      </c>
      <c r="T16" s="9"/>
    </row>
    <row r="17" spans="1:20" ht="15.7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1"/>
        <v>0</v>
      </c>
      <c r="S17" s="25">
        <f t="shared" si="0"/>
        <v>0</v>
      </c>
      <c r="T17" s="9"/>
    </row>
    <row r="18" spans="1:20" ht="15.7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1"/>
        <v>0</v>
      </c>
      <c r="S18" s="25">
        <f t="shared" si="0"/>
        <v>0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1"/>
        <v>0</v>
      </c>
      <c r="S19" s="25">
        <f t="shared" si="0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1"/>
        <v>0</v>
      </c>
      <c r="S20" s="25">
        <f t="shared" si="0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1"/>
        <v>0</v>
      </c>
      <c r="S21" s="25">
        <f t="shared" si="0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1"/>
        <v>0</v>
      </c>
      <c r="S22" s="25">
        <f t="shared" si="0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1"/>
        <v>0</v>
      </c>
      <c r="S23" s="25">
        <f t="shared" si="0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1"/>
        <v>0</v>
      </c>
      <c r="S24" s="25">
        <f t="shared" si="0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1"/>
        <v>0</v>
      </c>
      <c r="S25" s="25">
        <f t="shared" si="0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1"/>
        <v>0</v>
      </c>
      <c r="S26" s="25">
        <f t="shared" si="0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1"/>
        <v>0</v>
      </c>
      <c r="S27" s="25">
        <f t="shared" si="0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1"/>
        <v>0</v>
      </c>
      <c r="S28" s="25">
        <f t="shared" si="0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1"/>
        <v>0</v>
      </c>
      <c r="S29" s="25">
        <f t="shared" si="0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1"/>
        <v>0</v>
      </c>
      <c r="S30" s="25">
        <f t="shared" si="0"/>
        <v>0</v>
      </c>
      <c r="T30" s="3"/>
    </row>
    <row r="31" ht="15">
      <c r="B31" s="23"/>
    </row>
    <row r="32" ht="15">
      <c r="B32" s="23"/>
    </row>
    <row r="33" spans="2:17" ht="18.75">
      <c r="B33" s="59" t="s">
        <v>54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9" ht="21">
      <c r="B34" s="49" t="s">
        <v>114</v>
      </c>
      <c r="C34" s="49"/>
      <c r="D34" s="49"/>
      <c r="E34" s="49"/>
      <c r="F34" s="49"/>
      <c r="G34" s="49"/>
      <c r="H34" s="49"/>
      <c r="I34" s="49"/>
    </row>
    <row r="35" spans="2:9" ht="21">
      <c r="B35" s="49" t="s">
        <v>106</v>
      </c>
      <c r="C35" s="49"/>
      <c r="D35" s="49"/>
      <c r="E35" s="49"/>
      <c r="F35" s="49"/>
      <c r="G35" s="49"/>
      <c r="H35" s="49"/>
      <c r="I35" s="49"/>
    </row>
  </sheetData>
  <sheetProtection/>
  <mergeCells count="13"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</mergeCells>
  <conditionalFormatting sqref="C2:O3 P2">
    <cfRule type="cellIs" priority="1" dxfId="10" operator="between">
      <formula>3</formula>
      <formula>15</formula>
    </cfRule>
    <cfRule type="duplicateValues" priority="2" dxfId="1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70" zoomScaleNormal="70" zoomScalePageLayoutView="0" workbookViewId="0" topLeftCell="A4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16.57421875" style="0" customWidth="1"/>
    <col min="12" max="12" width="18.8515625" style="0" customWidth="1"/>
    <col min="13" max="13" width="19.71093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65" t="s">
        <v>0</v>
      </c>
      <c r="B1" s="66" t="s">
        <v>1</v>
      </c>
      <c r="C1" s="62" t="s">
        <v>85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5"/>
      <c r="X1" s="5"/>
      <c r="Y1" s="5"/>
    </row>
    <row r="2" spans="1:25" ht="15" customHeight="1">
      <c r="A2" s="65"/>
      <c r="B2" s="66"/>
      <c r="C2" s="67" t="s">
        <v>40</v>
      </c>
      <c r="D2" s="67" t="s">
        <v>108</v>
      </c>
      <c r="E2" s="67" t="s">
        <v>109</v>
      </c>
      <c r="F2" s="67" t="s">
        <v>109</v>
      </c>
      <c r="G2" s="67" t="s">
        <v>110</v>
      </c>
      <c r="H2" s="67" t="s">
        <v>41</v>
      </c>
      <c r="I2" s="65" t="s">
        <v>43</v>
      </c>
      <c r="J2" s="70" t="s">
        <v>45</v>
      </c>
      <c r="K2" s="70" t="s">
        <v>47</v>
      </c>
      <c r="M2" s="65" t="s">
        <v>50</v>
      </c>
      <c r="N2" s="71" t="s">
        <v>51</v>
      </c>
      <c r="O2" s="71"/>
      <c r="P2" s="65"/>
      <c r="Q2" s="65"/>
      <c r="R2" s="70"/>
      <c r="S2" s="70"/>
      <c r="T2" s="65"/>
      <c r="U2" s="65"/>
      <c r="V2" s="31"/>
      <c r="W2" s="31"/>
      <c r="X2" s="5"/>
      <c r="Y2" s="5"/>
    </row>
    <row r="3" spans="1:25" ht="76.5" customHeight="1" thickBot="1">
      <c r="A3" s="65"/>
      <c r="B3" s="66"/>
      <c r="C3" s="67"/>
      <c r="D3" s="67"/>
      <c r="E3" s="67"/>
      <c r="F3" s="67"/>
      <c r="G3" s="67"/>
      <c r="H3" s="67"/>
      <c r="I3" s="65"/>
      <c r="J3" s="70"/>
      <c r="K3" s="70"/>
      <c r="L3" s="65"/>
      <c r="M3" s="65"/>
      <c r="N3" s="72"/>
      <c r="O3" s="72"/>
      <c r="P3" s="65"/>
      <c r="Q3" s="65"/>
      <c r="R3" s="70"/>
      <c r="S3" s="70"/>
      <c r="T3" s="65"/>
      <c r="U3" s="65"/>
      <c r="V3" s="32"/>
      <c r="W3" s="35" t="s">
        <v>51</v>
      </c>
      <c r="X3" s="36" t="s">
        <v>24</v>
      </c>
      <c r="Y3" s="37" t="s">
        <v>52</v>
      </c>
    </row>
    <row r="4" spans="1:25" ht="15">
      <c r="A4" s="65"/>
      <c r="B4" s="66"/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93" t="s">
        <v>42</v>
      </c>
      <c r="I4" s="93" t="s">
        <v>44</v>
      </c>
      <c r="J4" s="93" t="s">
        <v>46</v>
      </c>
      <c r="K4" s="93" t="s">
        <v>48</v>
      </c>
      <c r="L4" s="65"/>
      <c r="M4" s="93" t="s">
        <v>49</v>
      </c>
      <c r="N4" s="33">
        <v>12</v>
      </c>
      <c r="O4" s="33"/>
      <c r="P4" s="73"/>
      <c r="Q4" s="73"/>
      <c r="R4" s="73"/>
      <c r="S4" s="73"/>
      <c r="T4" s="73"/>
      <c r="U4" s="73"/>
      <c r="V4" s="73"/>
      <c r="W4" s="39"/>
      <c r="X4" s="40"/>
      <c r="Y4" s="5"/>
    </row>
    <row r="5" spans="1:25" ht="33.75" customHeight="1">
      <c r="A5" s="5"/>
      <c r="B5" s="28"/>
      <c r="C5" s="68"/>
      <c r="D5" s="68"/>
      <c r="E5" s="68"/>
      <c r="F5" s="68"/>
      <c r="G5" s="69"/>
      <c r="H5" s="69"/>
      <c r="I5" s="69"/>
      <c r="J5" s="69"/>
      <c r="K5" s="69"/>
      <c r="L5" s="69"/>
      <c r="M5" s="69"/>
      <c r="N5" s="69"/>
      <c r="O5" s="69"/>
      <c r="P5" s="74"/>
      <c r="Q5" s="74"/>
      <c r="R5" s="74"/>
      <c r="S5" s="74"/>
      <c r="T5" s="74"/>
      <c r="U5" s="74"/>
      <c r="V5" s="74"/>
      <c r="W5" s="41">
        <v>33</v>
      </c>
      <c r="X5" s="42">
        <v>100</v>
      </c>
      <c r="Y5" s="5"/>
    </row>
    <row r="6" spans="1:25" ht="15">
      <c r="A6" s="5"/>
      <c r="B6" s="28">
        <v>1</v>
      </c>
      <c r="C6" s="19">
        <v>1</v>
      </c>
      <c r="D6" s="19">
        <v>1</v>
      </c>
      <c r="E6" s="19">
        <v>1</v>
      </c>
      <c r="F6" s="19">
        <v>0</v>
      </c>
      <c r="G6" s="19">
        <v>1</v>
      </c>
      <c r="H6" s="19">
        <v>1</v>
      </c>
      <c r="I6" s="19">
        <v>1</v>
      </c>
      <c r="J6" s="19">
        <v>0</v>
      </c>
      <c r="K6" s="19">
        <v>1</v>
      </c>
      <c r="L6" s="19"/>
      <c r="M6" s="19">
        <v>2</v>
      </c>
      <c r="N6" s="19">
        <v>9</v>
      </c>
      <c r="O6" s="19"/>
      <c r="P6" s="29"/>
      <c r="Q6" s="29"/>
      <c r="R6" s="29"/>
      <c r="S6" s="29"/>
      <c r="T6" s="29"/>
      <c r="U6" s="29"/>
      <c r="V6" s="27"/>
      <c r="W6" s="42"/>
      <c r="X6" s="42"/>
      <c r="Y6" s="5"/>
    </row>
    <row r="7" spans="1:25" ht="15">
      <c r="A7" s="5"/>
      <c r="B7" s="28">
        <v>2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1</v>
      </c>
      <c r="I7" s="19">
        <v>1</v>
      </c>
      <c r="J7" s="19">
        <v>0</v>
      </c>
      <c r="K7" s="19">
        <v>0</v>
      </c>
      <c r="L7" s="19"/>
      <c r="M7" s="19">
        <v>2</v>
      </c>
      <c r="N7" s="19">
        <v>7</v>
      </c>
      <c r="O7" s="19"/>
      <c r="P7" s="29"/>
      <c r="Q7" s="29"/>
      <c r="R7" s="29"/>
      <c r="S7" s="29"/>
      <c r="T7" s="29"/>
      <c r="U7" s="29"/>
      <c r="V7" s="27"/>
      <c r="W7" s="42"/>
      <c r="X7" s="42"/>
      <c r="Y7" s="5"/>
    </row>
    <row r="8" spans="1:25" ht="15">
      <c r="A8" s="5"/>
      <c r="B8" s="28">
        <v>3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2</v>
      </c>
      <c r="J8" s="19">
        <v>0</v>
      </c>
      <c r="K8" s="19">
        <v>1</v>
      </c>
      <c r="L8" s="19"/>
      <c r="M8" s="19">
        <v>2</v>
      </c>
      <c r="N8" s="19">
        <v>11</v>
      </c>
      <c r="O8" s="19"/>
      <c r="P8" s="29"/>
      <c r="Q8" s="29"/>
      <c r="R8" s="29"/>
      <c r="S8" s="29"/>
      <c r="T8" s="29"/>
      <c r="U8" s="29"/>
      <c r="V8" s="27"/>
      <c r="W8" s="42"/>
      <c r="X8" s="42"/>
      <c r="Y8" s="5"/>
    </row>
    <row r="9" spans="1:25" ht="15">
      <c r="A9" s="5"/>
      <c r="B9" s="28">
        <v>4</v>
      </c>
      <c r="C9" s="19">
        <v>1</v>
      </c>
      <c r="D9" s="19">
        <v>1</v>
      </c>
      <c r="E9" s="19">
        <v>1</v>
      </c>
      <c r="F9" s="19">
        <v>0</v>
      </c>
      <c r="G9" s="19">
        <v>1</v>
      </c>
      <c r="H9" s="19">
        <v>1</v>
      </c>
      <c r="I9" s="19">
        <v>2</v>
      </c>
      <c r="J9" s="19">
        <v>1</v>
      </c>
      <c r="K9" s="19">
        <v>1</v>
      </c>
      <c r="L9" s="19"/>
      <c r="M9" s="19">
        <v>2</v>
      </c>
      <c r="N9" s="19">
        <v>11</v>
      </c>
      <c r="O9" s="19"/>
      <c r="P9" s="29"/>
      <c r="Q9" s="29"/>
      <c r="R9" s="29"/>
      <c r="S9" s="29"/>
      <c r="T9" s="29"/>
      <c r="U9" s="29"/>
      <c r="V9" s="27"/>
      <c r="W9" s="42"/>
      <c r="X9" s="42"/>
      <c r="Y9" s="5"/>
    </row>
    <row r="10" spans="1:25" ht="15">
      <c r="A10" s="5"/>
      <c r="B10" s="28">
        <v>5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0</v>
      </c>
      <c r="L10" s="19"/>
      <c r="M10" s="19">
        <v>0</v>
      </c>
      <c r="N10" s="19">
        <v>7</v>
      </c>
      <c r="O10" s="19"/>
      <c r="P10" s="29"/>
      <c r="Q10" s="29"/>
      <c r="R10" s="29"/>
      <c r="S10" s="29"/>
      <c r="T10" s="29"/>
      <c r="U10" s="29"/>
      <c r="V10" s="27"/>
      <c r="W10" s="42">
        <f aca="true" t="shared" si="0" ref="W7:W30">C10+D10+E10+F10+G10+H10+I10+J10+K10+L10+M10+N10+O10+P10+Q10+R10+S10+T10+U10+V10</f>
        <v>14</v>
      </c>
      <c r="X10" s="42"/>
      <c r="Y10" s="5"/>
    </row>
    <row r="11" spans="1:25" ht="1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2">
        <f t="shared" si="0"/>
        <v>0</v>
      </c>
      <c r="X11" s="42"/>
      <c r="Y11" s="5"/>
    </row>
    <row r="12" spans="1:25" ht="1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2">
        <f t="shared" si="0"/>
        <v>0</v>
      </c>
      <c r="X12" s="42"/>
      <c r="Y12" s="5"/>
    </row>
    <row r="13" spans="1:25" ht="1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2">
        <f t="shared" si="0"/>
        <v>0</v>
      </c>
      <c r="X13" s="42"/>
      <c r="Y13" s="5"/>
    </row>
    <row r="14" spans="1:25" ht="1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2">
        <f t="shared" si="0"/>
        <v>0</v>
      </c>
      <c r="X14" s="42"/>
      <c r="Y14" s="5"/>
    </row>
    <row r="15" spans="1:25" ht="1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2">
        <f t="shared" si="0"/>
        <v>0</v>
      </c>
      <c r="X15" s="42"/>
      <c r="Y15" s="5"/>
    </row>
    <row r="16" spans="1:25" ht="1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2">
        <f t="shared" si="0"/>
        <v>0</v>
      </c>
      <c r="X16" s="42"/>
      <c r="Y16" s="5"/>
    </row>
    <row r="17" spans="1:25" ht="1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2">
        <f t="shared" si="0"/>
        <v>0</v>
      </c>
      <c r="X17" s="42"/>
      <c r="Y17" s="5"/>
    </row>
    <row r="18" spans="1:25" ht="1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2">
        <f t="shared" si="0"/>
        <v>0</v>
      </c>
      <c r="X18" s="42"/>
      <c r="Y18" s="5"/>
    </row>
    <row r="19" spans="1:25" ht="1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2">
        <f t="shared" si="0"/>
        <v>0</v>
      </c>
      <c r="X19" s="42"/>
      <c r="Y19" s="5"/>
    </row>
    <row r="20" spans="1:25" ht="1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2">
        <f t="shared" si="0"/>
        <v>0</v>
      </c>
      <c r="X20" s="42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2">
        <f t="shared" si="0"/>
        <v>0</v>
      </c>
      <c r="X21" s="42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2">
        <f t="shared" si="0"/>
        <v>0</v>
      </c>
      <c r="X22" s="42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2">
        <f t="shared" si="0"/>
        <v>0</v>
      </c>
      <c r="X23" s="42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2">
        <f t="shared" si="0"/>
        <v>0</v>
      </c>
      <c r="X24" s="42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2">
        <f t="shared" si="0"/>
        <v>0</v>
      </c>
      <c r="X25" s="42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2">
        <f t="shared" si="0"/>
        <v>0</v>
      </c>
      <c r="X26" s="42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2">
        <f t="shared" si="0"/>
        <v>0</v>
      </c>
      <c r="X27" s="42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2">
        <f t="shared" si="0"/>
        <v>0</v>
      </c>
      <c r="X28" s="42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2">
        <f t="shared" si="0"/>
        <v>0</v>
      </c>
      <c r="X29" s="42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2">
        <f t="shared" si="0"/>
        <v>0</v>
      </c>
      <c r="X30" s="42"/>
      <c r="Y30" s="5"/>
    </row>
    <row r="31" spans="1:25" ht="15">
      <c r="A31" s="6"/>
      <c r="B31" s="3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2</v>
      </c>
      <c r="T31" s="7">
        <v>0</v>
      </c>
      <c r="U31" s="7">
        <v>0</v>
      </c>
      <c r="V31" s="7">
        <v>0</v>
      </c>
      <c r="W31" s="7"/>
      <c r="X31" s="7"/>
      <c r="Y31" s="8"/>
    </row>
    <row r="32" ht="15">
      <c r="B32" s="23"/>
    </row>
    <row r="33" spans="2:13" ht="18.75">
      <c r="B33" s="59" t="s">
        <v>53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2:5" ht="21">
      <c r="B34" s="49" t="s">
        <v>113</v>
      </c>
      <c r="C34" s="75"/>
      <c r="D34" s="75"/>
      <c r="E34" s="75"/>
    </row>
    <row r="35" spans="2:5" ht="21">
      <c r="B35" s="49" t="s">
        <v>105</v>
      </c>
      <c r="C35" s="75"/>
      <c r="D35" s="75"/>
      <c r="E35" s="75"/>
    </row>
  </sheetData>
  <sheetProtection/>
  <mergeCells count="36">
    <mergeCell ref="L3:L4"/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">
    <cfRule type="cellIs" priority="1" dxfId="10" operator="between">
      <formula>3</formula>
      <formula>15</formula>
    </cfRule>
    <cfRule type="duplicateValues" priority="2" dxfId="10">
      <formula>AND(COUNTIF($C$2:$H$3,C2)&gt;1,NOT(ISBLANK(C2)))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A1">
      <selection activeCell="J35" sqref="J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65" t="s">
        <v>0</v>
      </c>
      <c r="B1" s="66" t="s">
        <v>1</v>
      </c>
      <c r="C1" s="62" t="s">
        <v>85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30"/>
      <c r="Y1" s="30"/>
      <c r="Z1" s="30"/>
    </row>
    <row r="2" spans="1:26" ht="15" customHeight="1" thickBot="1">
      <c r="A2" s="65"/>
      <c r="B2" s="66"/>
      <c r="C2" s="76" t="s">
        <v>55</v>
      </c>
      <c r="D2" s="80" t="s">
        <v>61</v>
      </c>
      <c r="E2" s="80" t="s">
        <v>62</v>
      </c>
      <c r="F2" s="80" t="s">
        <v>62</v>
      </c>
      <c r="G2" s="76" t="s">
        <v>64</v>
      </c>
      <c r="H2" s="76" t="s">
        <v>72</v>
      </c>
      <c r="I2" s="76" t="s">
        <v>56</v>
      </c>
      <c r="J2" s="84" t="s">
        <v>61</v>
      </c>
      <c r="K2" s="76" t="s">
        <v>55</v>
      </c>
      <c r="L2" s="76" t="s">
        <v>55</v>
      </c>
      <c r="M2" s="76" t="s">
        <v>69</v>
      </c>
      <c r="N2" s="76" t="s">
        <v>73</v>
      </c>
      <c r="O2" s="76" t="s">
        <v>71</v>
      </c>
      <c r="P2" s="76" t="s">
        <v>71</v>
      </c>
      <c r="Q2" s="76" t="s">
        <v>63</v>
      </c>
      <c r="R2" s="76" t="s">
        <v>68</v>
      </c>
      <c r="S2" s="76" t="s">
        <v>55</v>
      </c>
      <c r="T2" s="76" t="s">
        <v>55</v>
      </c>
      <c r="U2" s="76" t="s">
        <v>70</v>
      </c>
      <c r="V2" s="76" t="s">
        <v>64</v>
      </c>
      <c r="W2" s="82"/>
      <c r="X2" s="76" t="s">
        <v>51</v>
      </c>
      <c r="Y2" s="76" t="s">
        <v>24</v>
      </c>
      <c r="Z2" s="78" t="s">
        <v>52</v>
      </c>
    </row>
    <row r="3" spans="1:26" ht="76.5" customHeight="1" thickBot="1">
      <c r="A3" s="65"/>
      <c r="B3" s="66"/>
      <c r="C3" s="77"/>
      <c r="D3" s="81"/>
      <c r="E3" s="81"/>
      <c r="F3" s="81"/>
      <c r="G3" s="77"/>
      <c r="H3" s="77"/>
      <c r="I3" s="77"/>
      <c r="J3" s="8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3"/>
      <c r="X3" s="77"/>
      <c r="Y3" s="77"/>
      <c r="Z3" s="79"/>
    </row>
    <row r="4" spans="1:26" ht="15">
      <c r="A4" s="65"/>
      <c r="B4" s="66"/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3" t="s">
        <v>39</v>
      </c>
      <c r="P4" s="43" t="s">
        <v>57</v>
      </c>
      <c r="Q4" s="43" t="s">
        <v>58</v>
      </c>
      <c r="R4" s="43" t="s">
        <v>59</v>
      </c>
      <c r="S4" s="43" t="s">
        <v>60</v>
      </c>
      <c r="T4" s="43" t="s">
        <v>65</v>
      </c>
      <c r="U4" s="43" t="s">
        <v>66</v>
      </c>
      <c r="V4" s="43" t="s">
        <v>67</v>
      </c>
      <c r="W4" s="38" t="s">
        <v>42</v>
      </c>
      <c r="X4" s="39"/>
      <c r="Y4" s="40"/>
      <c r="Z4" s="30"/>
    </row>
    <row r="5" spans="1:26" ht="15">
      <c r="A5" s="30"/>
      <c r="B5" s="28">
        <v>1</v>
      </c>
      <c r="C5" s="19">
        <v>0</v>
      </c>
      <c r="D5" s="19">
        <v>1</v>
      </c>
      <c r="E5" s="19">
        <v>1</v>
      </c>
      <c r="F5" s="19">
        <v>1</v>
      </c>
      <c r="G5" s="19">
        <v>0</v>
      </c>
      <c r="H5" s="19">
        <v>1</v>
      </c>
      <c r="I5" s="19">
        <v>0</v>
      </c>
      <c r="J5" s="19">
        <v>0</v>
      </c>
      <c r="K5" s="19">
        <v>1</v>
      </c>
      <c r="L5" s="19">
        <v>1</v>
      </c>
      <c r="M5" s="19">
        <v>1</v>
      </c>
      <c r="N5" s="19">
        <v>0</v>
      </c>
      <c r="O5" s="19">
        <v>0</v>
      </c>
      <c r="P5" s="19">
        <v>1</v>
      </c>
      <c r="Q5" s="19">
        <v>1</v>
      </c>
      <c r="R5" s="19">
        <v>1</v>
      </c>
      <c r="S5" s="19">
        <v>1</v>
      </c>
      <c r="T5" s="19">
        <v>0</v>
      </c>
      <c r="U5" s="19">
        <v>1</v>
      </c>
      <c r="V5" s="19">
        <v>1</v>
      </c>
      <c r="W5" s="29">
        <v>1</v>
      </c>
      <c r="X5" s="42">
        <f>C5+D5+E5+F5+G5+H5+I5+J5+K5+L5+M5+N5+O5+P5+Q5+R5+S5+T5+U5+V5+W5</f>
        <v>14</v>
      </c>
      <c r="Y5" s="42"/>
      <c r="Z5" s="30"/>
    </row>
    <row r="6" spans="1:26" ht="15">
      <c r="A6" s="30"/>
      <c r="B6" s="28">
        <v>2</v>
      </c>
      <c r="C6" s="19">
        <v>1</v>
      </c>
      <c r="D6" s="19">
        <v>0</v>
      </c>
      <c r="E6" s="19">
        <v>1</v>
      </c>
      <c r="F6" s="19">
        <v>1</v>
      </c>
      <c r="G6" s="19">
        <v>0</v>
      </c>
      <c r="H6" s="19">
        <v>1</v>
      </c>
      <c r="I6" s="19">
        <v>1</v>
      </c>
      <c r="J6" s="19">
        <v>1</v>
      </c>
      <c r="K6" s="19">
        <v>0</v>
      </c>
      <c r="L6" s="19">
        <v>1</v>
      </c>
      <c r="M6" s="19">
        <v>1</v>
      </c>
      <c r="N6" s="19">
        <v>0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0</v>
      </c>
      <c r="V6" s="19">
        <v>1</v>
      </c>
      <c r="W6" s="29">
        <v>1</v>
      </c>
      <c r="X6" s="42">
        <f aca="true" t="shared" si="0" ref="X6:X29">C6+D6+E6+F6+G6+H6+I6+J6+K6+L6+M6+N6+O6+P6+Q6+R6+S6+T6+U6+V6+W6</f>
        <v>16</v>
      </c>
      <c r="Y6" s="42"/>
      <c r="Z6" s="30"/>
    </row>
    <row r="7" spans="1:26" ht="15">
      <c r="A7" s="30"/>
      <c r="B7" s="28">
        <v>3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1</v>
      </c>
      <c r="I7" s="19">
        <v>1</v>
      </c>
      <c r="J7" s="19">
        <v>0</v>
      </c>
      <c r="K7" s="19">
        <v>1</v>
      </c>
      <c r="L7" s="19">
        <v>0</v>
      </c>
      <c r="M7" s="19">
        <v>0</v>
      </c>
      <c r="N7" s="19">
        <v>1</v>
      </c>
      <c r="O7" s="19">
        <v>1</v>
      </c>
      <c r="P7" s="19">
        <v>1</v>
      </c>
      <c r="Q7" s="19">
        <v>0</v>
      </c>
      <c r="R7" s="19">
        <v>0</v>
      </c>
      <c r="S7" s="19">
        <v>1</v>
      </c>
      <c r="T7" s="19">
        <v>0</v>
      </c>
      <c r="U7" s="19">
        <v>0</v>
      </c>
      <c r="V7" s="19">
        <v>1</v>
      </c>
      <c r="W7" s="29">
        <v>0</v>
      </c>
      <c r="X7" s="42">
        <f t="shared" si="0"/>
        <v>11</v>
      </c>
      <c r="Y7" s="42"/>
      <c r="Z7" s="30"/>
    </row>
    <row r="8" spans="1:26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9"/>
      <c r="X8" s="42">
        <f t="shared" si="0"/>
        <v>0</v>
      </c>
      <c r="Y8" s="42"/>
      <c r="Z8" s="30"/>
    </row>
    <row r="9" spans="1:26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9"/>
      <c r="X9" s="42">
        <f t="shared" si="0"/>
        <v>0</v>
      </c>
      <c r="Y9" s="42"/>
      <c r="Z9" s="30"/>
    </row>
    <row r="10" spans="1:26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9"/>
      <c r="X10" s="42">
        <f t="shared" si="0"/>
        <v>0</v>
      </c>
      <c r="Y10" s="42"/>
      <c r="Z10" s="30"/>
    </row>
    <row r="11" spans="1:26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9"/>
      <c r="X11" s="42">
        <f t="shared" si="0"/>
        <v>0</v>
      </c>
      <c r="Y11" s="42"/>
      <c r="Z11" s="30"/>
    </row>
    <row r="12" spans="1:26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42">
        <f t="shared" si="0"/>
        <v>0</v>
      </c>
      <c r="Y12" s="42"/>
      <c r="Z12" s="30"/>
    </row>
    <row r="13" spans="1:26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42">
        <f t="shared" si="0"/>
        <v>0</v>
      </c>
      <c r="Y13" s="42"/>
      <c r="Z13" s="30"/>
    </row>
    <row r="14" spans="1:26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42">
        <f t="shared" si="0"/>
        <v>0</v>
      </c>
      <c r="Y14" s="42"/>
      <c r="Z14" s="30"/>
    </row>
    <row r="15" spans="1:26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42">
        <f t="shared" si="0"/>
        <v>0</v>
      </c>
      <c r="Y15" s="42"/>
      <c r="Z15" s="30"/>
    </row>
    <row r="16" spans="1:26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42">
        <f t="shared" si="0"/>
        <v>0</v>
      </c>
      <c r="Y16" s="42"/>
      <c r="Z16" s="30"/>
    </row>
    <row r="17" spans="1:26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42">
        <f t="shared" si="0"/>
        <v>0</v>
      </c>
      <c r="Y17" s="42"/>
      <c r="Z17" s="30"/>
    </row>
    <row r="18" spans="1:26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42">
        <f t="shared" si="0"/>
        <v>0</v>
      </c>
      <c r="Y18" s="42"/>
      <c r="Z18" s="30"/>
    </row>
    <row r="19" spans="1:26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42">
        <f t="shared" si="0"/>
        <v>0</v>
      </c>
      <c r="Y19" s="42"/>
      <c r="Z19" s="30"/>
    </row>
    <row r="20" spans="1:26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42">
        <f t="shared" si="0"/>
        <v>0</v>
      </c>
      <c r="Y20" s="42"/>
      <c r="Z20" s="30"/>
    </row>
    <row r="21" spans="1:26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42">
        <f t="shared" si="0"/>
        <v>0</v>
      </c>
      <c r="Y21" s="42"/>
      <c r="Z21" s="30"/>
    </row>
    <row r="22" spans="1:26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42">
        <f t="shared" si="0"/>
        <v>0</v>
      </c>
      <c r="Y22" s="42"/>
      <c r="Z22" s="30"/>
    </row>
    <row r="23" spans="1:26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42">
        <f t="shared" si="0"/>
        <v>0</v>
      </c>
      <c r="Y23" s="42"/>
      <c r="Z23" s="30"/>
    </row>
    <row r="24" spans="1:26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42">
        <f t="shared" si="0"/>
        <v>0</v>
      </c>
      <c r="Y24" s="42"/>
      <c r="Z24" s="30"/>
    </row>
    <row r="25" spans="1:26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42">
        <f t="shared" si="0"/>
        <v>0</v>
      </c>
      <c r="Y25" s="42"/>
      <c r="Z25" s="30"/>
    </row>
    <row r="26" spans="1:26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42">
        <f t="shared" si="0"/>
        <v>0</v>
      </c>
      <c r="Y26" s="42"/>
      <c r="Z26" s="30"/>
    </row>
    <row r="27" spans="1:26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42">
        <f t="shared" si="0"/>
        <v>0</v>
      </c>
      <c r="Y27" s="42"/>
      <c r="Z27" s="30"/>
    </row>
    <row r="28" spans="1:26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42">
        <f t="shared" si="0"/>
        <v>0</v>
      </c>
      <c r="Y28" s="42"/>
      <c r="Z28" s="30"/>
    </row>
    <row r="29" spans="1:26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42">
        <f t="shared" si="0"/>
        <v>0</v>
      </c>
      <c r="Y29" s="42"/>
      <c r="Z29" s="30"/>
    </row>
    <row r="30" spans="1:26" ht="15">
      <c r="A30" s="6"/>
      <c r="B30" s="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ht="15">
      <c r="B31" s="23"/>
    </row>
    <row r="32" spans="2:13" ht="18.75">
      <c r="B32" s="59" t="s">
        <v>53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5" ht="21">
      <c r="B33" s="49">
        <v>21</v>
      </c>
      <c r="C33" s="75"/>
      <c r="D33" s="75"/>
      <c r="E33" s="75"/>
    </row>
    <row r="34" spans="2:5" ht="21">
      <c r="B34" s="49" t="s">
        <v>112</v>
      </c>
      <c r="C34" s="75"/>
      <c r="D34" s="75"/>
      <c r="E34" s="75"/>
    </row>
  </sheetData>
  <sheetProtection/>
  <mergeCells count="30"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</mergeCells>
  <conditionalFormatting sqref="C2:H3 I2">
    <cfRule type="cellIs" priority="1" dxfId="10" operator="between">
      <formula>3</formula>
      <formula>15</formula>
    </cfRule>
    <cfRule type="duplicateValues" priority="2" dxfId="1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4">
      <selection activeCell="R30" sqref="R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65" t="s">
        <v>0</v>
      </c>
      <c r="B1" s="66" t="s">
        <v>1</v>
      </c>
      <c r="C1" s="62" t="s">
        <v>85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30"/>
      <c r="S1" s="30"/>
      <c r="T1" s="30"/>
    </row>
    <row r="2" spans="1:20" ht="15" customHeight="1" thickBot="1">
      <c r="A2" s="65"/>
      <c r="B2" s="66"/>
      <c r="C2" s="86" t="s">
        <v>74</v>
      </c>
      <c r="D2" s="86" t="s">
        <v>74</v>
      </c>
      <c r="E2" s="86" t="s">
        <v>75</v>
      </c>
      <c r="F2" s="86" t="s">
        <v>76</v>
      </c>
      <c r="G2" s="86" t="s">
        <v>76</v>
      </c>
      <c r="H2" s="86" t="s">
        <v>84</v>
      </c>
      <c r="I2" s="86" t="s">
        <v>77</v>
      </c>
      <c r="J2" s="90" t="s">
        <v>78</v>
      </c>
      <c r="K2" s="86" t="s">
        <v>79</v>
      </c>
      <c r="L2" s="86" t="s">
        <v>80</v>
      </c>
      <c r="M2" s="86" t="s">
        <v>82</v>
      </c>
      <c r="N2" s="86" t="s">
        <v>83</v>
      </c>
      <c r="O2" s="86" t="s">
        <v>81</v>
      </c>
      <c r="P2" s="86" t="s">
        <v>82</v>
      </c>
      <c r="Q2" s="86" t="s">
        <v>83</v>
      </c>
      <c r="R2" s="86" t="s">
        <v>51</v>
      </c>
      <c r="S2" s="86" t="s">
        <v>24</v>
      </c>
      <c r="T2" s="88" t="s">
        <v>52</v>
      </c>
    </row>
    <row r="3" spans="1:20" ht="76.5" customHeight="1" thickBot="1">
      <c r="A3" s="65"/>
      <c r="B3" s="66"/>
      <c r="C3" s="87"/>
      <c r="D3" s="87"/>
      <c r="E3" s="87"/>
      <c r="F3" s="87"/>
      <c r="G3" s="87"/>
      <c r="H3" s="87"/>
      <c r="I3" s="87"/>
      <c r="J3" s="91"/>
      <c r="K3" s="87"/>
      <c r="L3" s="87"/>
      <c r="M3" s="87"/>
      <c r="N3" s="87"/>
      <c r="O3" s="87"/>
      <c r="P3" s="87"/>
      <c r="Q3" s="87"/>
      <c r="R3" s="87"/>
      <c r="S3" s="87"/>
      <c r="T3" s="89"/>
    </row>
    <row r="4" spans="1:20" ht="15">
      <c r="A4" s="65"/>
      <c r="B4" s="66"/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44" t="s">
        <v>42</v>
      </c>
      <c r="P4" s="45" t="s">
        <v>44</v>
      </c>
      <c r="Q4" s="45" t="s">
        <v>46</v>
      </c>
      <c r="R4" s="39">
        <v>14</v>
      </c>
      <c r="S4" s="40">
        <v>1</v>
      </c>
      <c r="T4" s="30"/>
    </row>
    <row r="5" spans="1:20" ht="15">
      <c r="A5" s="30"/>
      <c r="B5" s="28">
        <v>1</v>
      </c>
      <c r="C5" s="19">
        <v>0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0</v>
      </c>
      <c r="M5" s="19">
        <v>1</v>
      </c>
      <c r="N5" s="19">
        <v>0</v>
      </c>
      <c r="O5" s="29">
        <v>0</v>
      </c>
      <c r="P5" s="29">
        <v>2</v>
      </c>
      <c r="Q5" s="29">
        <v>2</v>
      </c>
      <c r="R5" s="42">
        <v>14</v>
      </c>
      <c r="S5" s="42"/>
      <c r="T5" s="30"/>
    </row>
    <row r="6" spans="1:20" ht="15">
      <c r="A6" s="30"/>
      <c r="B6" s="28">
        <v>2</v>
      </c>
      <c r="C6" s="19">
        <v>1</v>
      </c>
      <c r="D6" s="19">
        <v>0</v>
      </c>
      <c r="E6" s="19">
        <v>1</v>
      </c>
      <c r="F6" s="19">
        <v>0</v>
      </c>
      <c r="G6" s="19">
        <v>0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0</v>
      </c>
      <c r="O6" s="29">
        <v>1</v>
      </c>
      <c r="P6" s="29">
        <v>2</v>
      </c>
      <c r="Q6" s="29">
        <v>1</v>
      </c>
      <c r="R6" s="42">
        <f aca="true" t="shared" si="0" ref="R6:R29">C6+D6+E6+F6+G6+H6+I6+J6+K6+L6+M6+N6+O6+P6+Q6</f>
        <v>12</v>
      </c>
      <c r="S6" s="42"/>
      <c r="T6" s="30"/>
    </row>
    <row r="7" spans="1:20" ht="15">
      <c r="A7" s="30"/>
      <c r="B7" s="28">
        <v>3</v>
      </c>
      <c r="C7" s="19">
        <v>0</v>
      </c>
      <c r="D7" s="19">
        <v>0</v>
      </c>
      <c r="E7" s="19">
        <v>1</v>
      </c>
      <c r="F7" s="19">
        <v>1</v>
      </c>
      <c r="G7" s="19">
        <v>0</v>
      </c>
      <c r="H7" s="19">
        <v>1</v>
      </c>
      <c r="I7" s="19">
        <v>1</v>
      </c>
      <c r="J7" s="19">
        <v>0</v>
      </c>
      <c r="K7" s="19">
        <v>1</v>
      </c>
      <c r="L7" s="19">
        <v>0</v>
      </c>
      <c r="M7" s="19">
        <v>1</v>
      </c>
      <c r="N7" s="19">
        <v>0</v>
      </c>
      <c r="O7" s="29">
        <v>1</v>
      </c>
      <c r="P7" s="29">
        <v>2</v>
      </c>
      <c r="Q7" s="29">
        <v>1</v>
      </c>
      <c r="R7" s="42">
        <f t="shared" si="0"/>
        <v>10</v>
      </c>
      <c r="S7" s="42"/>
      <c r="T7" s="30"/>
    </row>
    <row r="8" spans="1:20" ht="15">
      <c r="A8" s="30"/>
      <c r="B8" s="28">
        <v>4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1</v>
      </c>
      <c r="O8" s="29">
        <v>1</v>
      </c>
      <c r="P8" s="29">
        <v>2</v>
      </c>
      <c r="Q8" s="29">
        <v>2</v>
      </c>
      <c r="R8" s="42">
        <f t="shared" si="0"/>
        <v>12</v>
      </c>
      <c r="S8" s="42"/>
      <c r="T8" s="30"/>
    </row>
    <row r="9" spans="1:20" ht="15">
      <c r="A9" s="30"/>
      <c r="B9" s="28">
        <v>5</v>
      </c>
      <c r="C9" s="19">
        <v>1</v>
      </c>
      <c r="D9" s="19">
        <v>1</v>
      </c>
      <c r="E9" s="19">
        <v>1</v>
      </c>
      <c r="F9" s="19">
        <v>0</v>
      </c>
      <c r="G9" s="19">
        <v>0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19">
        <v>1</v>
      </c>
      <c r="O9" s="29">
        <v>2</v>
      </c>
      <c r="P9" s="29">
        <v>2</v>
      </c>
      <c r="Q9" s="29">
        <v>1</v>
      </c>
      <c r="R9" s="42">
        <f t="shared" si="0"/>
        <v>14</v>
      </c>
      <c r="S9" s="42"/>
      <c r="T9" s="30"/>
    </row>
    <row r="10" spans="1:20" ht="1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0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0</v>
      </c>
      <c r="O10" s="29">
        <v>1</v>
      </c>
      <c r="P10" s="29">
        <v>2</v>
      </c>
      <c r="Q10" s="29">
        <v>1</v>
      </c>
      <c r="R10" s="42">
        <f t="shared" si="0"/>
        <v>14</v>
      </c>
      <c r="S10" s="42"/>
      <c r="T10" s="30"/>
    </row>
    <row r="11" spans="1:20" ht="15">
      <c r="A11" s="30"/>
      <c r="B11" s="28">
        <v>7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0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29">
        <v>2</v>
      </c>
      <c r="P11" s="29">
        <v>1</v>
      </c>
      <c r="Q11" s="29">
        <v>1</v>
      </c>
      <c r="R11" s="42">
        <f t="shared" si="0"/>
        <v>14</v>
      </c>
      <c r="S11" s="42"/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42">
        <f t="shared" si="0"/>
        <v>0</v>
      </c>
      <c r="S12" s="42"/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42">
        <f t="shared" si="0"/>
        <v>0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>
        <f t="shared" si="0"/>
        <v>0</v>
      </c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>
        <f t="shared" si="0"/>
        <v>0</v>
      </c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>
        <f t="shared" si="0"/>
        <v>0</v>
      </c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>
        <f t="shared" si="0"/>
        <v>0</v>
      </c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>
        <f t="shared" si="0"/>
        <v>0</v>
      </c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>
        <f t="shared" si="0"/>
        <v>0</v>
      </c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>
        <f t="shared" si="0"/>
        <v>0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>
        <f t="shared" si="0"/>
        <v>0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15">
      <c r="A30" s="6"/>
      <c r="B30" s="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19" ht="15">
      <c r="B31" s="23"/>
      <c r="S31" s="48">
        <v>1</v>
      </c>
    </row>
    <row r="32" spans="2:13" ht="18.75">
      <c r="B32" s="59" t="s">
        <v>53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5" ht="21">
      <c r="B33" s="49">
        <v>18</v>
      </c>
      <c r="C33" s="75"/>
      <c r="D33" s="75"/>
      <c r="E33" s="75"/>
    </row>
    <row r="34" spans="2:5" ht="21">
      <c r="B34" s="49" t="s">
        <v>111</v>
      </c>
      <c r="C34" s="75"/>
      <c r="D34" s="75"/>
      <c r="E34" s="75"/>
    </row>
  </sheetData>
  <sheetProtection/>
  <mergeCells count="24">
    <mergeCell ref="M2:M3"/>
    <mergeCell ref="N2:N3"/>
    <mergeCell ref="O2:O3"/>
    <mergeCell ref="A1:A4"/>
    <mergeCell ref="B1:B4"/>
    <mergeCell ref="C2:C3"/>
    <mergeCell ref="D2:D3"/>
    <mergeCell ref="E2:E3"/>
    <mergeCell ref="H2:H3"/>
    <mergeCell ref="I2:I3"/>
    <mergeCell ref="B33:E33"/>
    <mergeCell ref="B34:E34"/>
    <mergeCell ref="K2:K3"/>
    <mergeCell ref="L2:L3"/>
    <mergeCell ref="C1:Q1"/>
    <mergeCell ref="R2:R3"/>
    <mergeCell ref="S2:S3"/>
    <mergeCell ref="T2:T3"/>
    <mergeCell ref="B32:M32"/>
    <mergeCell ref="P2:P3"/>
    <mergeCell ref="Q2:Q3"/>
    <mergeCell ref="J2:J3"/>
    <mergeCell ref="F2:F3"/>
    <mergeCell ref="G2:G3"/>
  </mergeCells>
  <conditionalFormatting sqref="C2:H3 I2">
    <cfRule type="cellIs" priority="1" dxfId="10" operator="between">
      <formula>3</formula>
      <formula>15</formula>
    </cfRule>
    <cfRule type="duplicateValues" priority="2" dxfId="1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60" zoomScaleNormal="60" zoomScalePageLayoutView="0" workbookViewId="0" topLeftCell="A3">
      <selection activeCell="B30" sqref="B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65" t="s">
        <v>0</v>
      </c>
      <c r="B1" s="66" t="s">
        <v>1</v>
      </c>
      <c r="C1" s="62" t="s">
        <v>85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30"/>
      <c r="S1" s="30"/>
      <c r="T1" s="30"/>
    </row>
    <row r="2" spans="1:20" ht="15" customHeight="1" thickBot="1">
      <c r="A2" s="65"/>
      <c r="B2" s="66"/>
      <c r="C2" s="86" t="s">
        <v>86</v>
      </c>
      <c r="D2" s="86" t="s">
        <v>74</v>
      </c>
      <c r="E2" s="86" t="s">
        <v>87</v>
      </c>
      <c r="F2" s="86" t="s">
        <v>88</v>
      </c>
      <c r="G2" s="86" t="s">
        <v>89</v>
      </c>
      <c r="H2" s="86" t="s">
        <v>90</v>
      </c>
      <c r="I2" s="86" t="s">
        <v>91</v>
      </c>
      <c r="J2" s="92" t="s">
        <v>92</v>
      </c>
      <c r="K2" s="86" t="s">
        <v>64</v>
      </c>
      <c r="L2" s="86" t="s">
        <v>93</v>
      </c>
      <c r="M2" s="86" t="s">
        <v>94</v>
      </c>
      <c r="N2" s="86" t="s">
        <v>95</v>
      </c>
      <c r="O2" s="86" t="s">
        <v>95</v>
      </c>
      <c r="P2" s="86" t="s">
        <v>96</v>
      </c>
      <c r="Q2" s="86" t="s">
        <v>97</v>
      </c>
      <c r="R2" s="86" t="s">
        <v>51</v>
      </c>
      <c r="S2" s="86" t="s">
        <v>24</v>
      </c>
      <c r="T2" s="88" t="s">
        <v>52</v>
      </c>
    </row>
    <row r="3" spans="1:20" ht="76.5" customHeight="1" thickBot="1">
      <c r="A3" s="65"/>
      <c r="B3" s="6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9"/>
    </row>
    <row r="4" spans="1:20" ht="15">
      <c r="A4" s="65"/>
      <c r="B4" s="66"/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44" t="s">
        <v>42</v>
      </c>
      <c r="P4" s="45" t="s">
        <v>44</v>
      </c>
      <c r="Q4" s="45" t="s">
        <v>46</v>
      </c>
      <c r="R4" s="39">
        <v>16</v>
      </c>
      <c r="S4" s="40">
        <v>1</v>
      </c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0</v>
      </c>
      <c r="F5" s="19">
        <v>1</v>
      </c>
      <c r="G5" s="19">
        <v>1</v>
      </c>
      <c r="H5" s="19">
        <v>1</v>
      </c>
      <c r="I5" s="19">
        <v>1</v>
      </c>
      <c r="J5" s="19">
        <v>0</v>
      </c>
      <c r="K5" s="19">
        <v>1</v>
      </c>
      <c r="L5" s="19">
        <v>1</v>
      </c>
      <c r="M5" s="19">
        <v>1</v>
      </c>
      <c r="N5" s="19">
        <v>1</v>
      </c>
      <c r="O5" s="29">
        <v>1</v>
      </c>
      <c r="P5" s="29">
        <v>0</v>
      </c>
      <c r="Q5" s="29">
        <v>0</v>
      </c>
      <c r="R5" s="42">
        <f>C5+D5+E5+F5+G5+H5+I5+J5+K5+L5+M5+N5+O5+P5+Q5</f>
        <v>11</v>
      </c>
      <c r="S5" s="42"/>
      <c r="T5" s="30"/>
    </row>
    <row r="6" spans="1:20" ht="15">
      <c r="A6" s="30"/>
      <c r="B6" s="28">
        <v>2</v>
      </c>
      <c r="C6" s="19">
        <v>1</v>
      </c>
      <c r="D6" s="19">
        <v>1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29">
        <v>0</v>
      </c>
      <c r="P6" s="29">
        <v>1</v>
      </c>
      <c r="Q6" s="29">
        <v>2</v>
      </c>
      <c r="R6" s="42">
        <f aca="true" t="shared" si="0" ref="R6:R29">C6+D6+E6+F6+G6+H6+I6+J6+K6+L6+M6+N6+O6+P6+Q6</f>
        <v>11</v>
      </c>
      <c r="S6" s="42"/>
      <c r="T6" s="30"/>
    </row>
    <row r="7" spans="1:20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42">
        <f t="shared" si="0"/>
        <v>0</v>
      </c>
      <c r="S7" s="42"/>
      <c r="T7" s="30"/>
    </row>
    <row r="8" spans="1:20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42">
        <f t="shared" si="0"/>
        <v>0</v>
      </c>
      <c r="S8" s="42"/>
      <c r="T8" s="30"/>
    </row>
    <row r="9" spans="1:20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42">
        <f t="shared" si="0"/>
        <v>0</v>
      </c>
      <c r="S9" s="42"/>
      <c r="T9" s="30"/>
    </row>
    <row r="10" spans="1:20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42">
        <f t="shared" si="0"/>
        <v>0</v>
      </c>
      <c r="S10" s="42"/>
      <c r="T10" s="30"/>
    </row>
    <row r="11" spans="1:20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42">
        <f t="shared" si="0"/>
        <v>0</v>
      </c>
      <c r="S11" s="42"/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42">
        <f t="shared" si="0"/>
        <v>0</v>
      </c>
      <c r="S12" s="42"/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42">
        <f t="shared" si="0"/>
        <v>0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>
        <f t="shared" si="0"/>
        <v>0</v>
      </c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>
        <f t="shared" si="0"/>
        <v>0</v>
      </c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>
        <f t="shared" si="0"/>
        <v>0</v>
      </c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>
        <f t="shared" si="0"/>
        <v>0</v>
      </c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>
        <f t="shared" si="0"/>
        <v>0</v>
      </c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>
        <f t="shared" si="0"/>
        <v>0</v>
      </c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>
        <f t="shared" si="0"/>
        <v>0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>
        <f t="shared" si="0"/>
        <v>0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15">
      <c r="A30" s="6"/>
      <c r="B30" s="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9" t="s">
        <v>53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5" ht="21">
      <c r="B33" s="49" t="s">
        <v>107</v>
      </c>
      <c r="C33" s="75"/>
      <c r="D33" s="75"/>
      <c r="E33" s="75"/>
    </row>
    <row r="34" spans="2:5" ht="21">
      <c r="B34" s="49" t="s">
        <v>106</v>
      </c>
      <c r="C34" s="75"/>
      <c r="D34" s="75"/>
      <c r="E34" s="75"/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B33:E33"/>
    <mergeCell ref="B34:E34"/>
    <mergeCell ref="P2:P3"/>
    <mergeCell ref="Q2:Q3"/>
    <mergeCell ref="R2:R3"/>
    <mergeCell ref="S2:S3"/>
  </mergeCells>
  <conditionalFormatting sqref="C2:H3 I2">
    <cfRule type="cellIs" priority="1" dxfId="10" operator="between">
      <formula>3</formula>
      <formula>15</formula>
    </cfRule>
    <cfRule type="duplicateValues" priority="2" dxfId="1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2014-09-23T11:14:09Z</dcterms:modified>
  <cp:category/>
  <cp:version/>
  <cp:contentType/>
  <cp:contentStatus/>
</cp:coreProperties>
</file>